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75" yWindow="165" windowWidth="13650" windowHeight="10665" tabRatio="737"/>
  </bookViews>
  <sheets>
    <sheet name="Fig. 1 Orange County - Trends" sheetId="38" r:id="rId1"/>
    <sheet name="Fig.2 San Francisco Trends" sheetId="41" r:id="rId2"/>
    <sheet name="Fig.3 Boston - Trends" sheetId="43" r:id="rId3"/>
    <sheet name="Fig. 4 Milwaukee - Trends" sheetId="45" r:id="rId4"/>
    <sheet name="Trend Tables For Charts" sheetId="22" r:id="rId5"/>
    <sheet name="Summary trend table" sheetId="44" r:id="rId6"/>
    <sheet name="CS Index" sheetId="1" r:id="rId7"/>
    <sheet name="Price Expectations" sheetId="3" r:id="rId8"/>
  </sheets>
  <externalReferences>
    <externalReference r:id="rId9"/>
  </externalReferences>
  <definedNames>
    <definedName name="Boston_Agg">[1]Boston!$F$2:$F$102</definedName>
    <definedName name="Boston_Agg_1990">[1]Boston!$F$38:$F$102</definedName>
    <definedName name="Boston_Agg_5yr">[1]Boston!$G$2:$G$102</definedName>
    <definedName name="Chicago_Agg">[1]Chicago!$F$2:$F$102</definedName>
    <definedName name="Chicago_Agg_1990">[1]Chicago!$F$38:$F$102</definedName>
    <definedName name="Chicago_Agg_5yr">[1]Chicago!$G$2:$G$102</definedName>
    <definedName name="Denver_Agg">[1]Denver!$F$2:$F$102</definedName>
    <definedName name="Denver_Agg_1990">[1]Denver!$F$38:$F$102</definedName>
    <definedName name="Denver_Agg_5yr">[1]Denver!$G$2:$G$102</definedName>
    <definedName name="GVKey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CURRENCY" hidden="1">"c2140"</definedName>
    <definedName name="IQ_EST_DATE" hidden="1">"c1634"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39239.5718865741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LasVegas_Agg">'[1]Las Vegas'!$F$2:$F$102</definedName>
    <definedName name="LasVegas_Agg_1990">'[1]Las Vegas'!$F$38:$F$102</definedName>
    <definedName name="LasVegas_Agg_5yr">'[1]Las Vegas'!$G$2:$G$102</definedName>
    <definedName name="LosAngeles_Agg">'[1]Los Angeles'!$F$2:$F$102</definedName>
    <definedName name="LosAngeles_Agg_1990">'[1]Los Angeles'!$F$38:$F$102</definedName>
    <definedName name="LosAngeles_Agg_5yr">'[1]Los Angeles'!$G$2:$G$102</definedName>
    <definedName name="Miami_Agg">[1]Miami!$F$2:$F$102</definedName>
    <definedName name="Miami_Agg_1990">[1]Miami!$F$38:$F$102</definedName>
    <definedName name="Miami_Agg_5yr">[1]Miami!$G$2:$G$102</definedName>
    <definedName name="NewYork_Agg">'[1]New York'!$F$2:$F$102</definedName>
    <definedName name="NewYork_Agg_1990">'[1]New York'!$F$38:$F$102</definedName>
    <definedName name="NewYork_Agg_5yr">'[1]New York'!$G$2:$G$102</definedName>
    <definedName name="_xlnm.Print_Area" localSheetId="7">'Trend Tables For Charts'!$C$3:$K$14,'Trend Tables For Charts'!$Q$3:$AA$14,'Trend Tables For Charts'!$AE$3:$AO$14,'Trend Tables For Charts'!$AS$3:$BC$14</definedName>
    <definedName name="SanDiego_Agg">'[1]San Diego'!$F$2:$F$102</definedName>
    <definedName name="SanDiego_Agg_1990">'[1]San Diego'!$F$38:$F$102</definedName>
    <definedName name="SanDiego_Agg_5yr">'[1]San Diego'!$G$2:$G$102</definedName>
    <definedName name="SanFran_Agg">'[1]San francisco'!$F$2:$F$102</definedName>
    <definedName name="SanFran_Agg_1990">'[1]San francisco'!$F$38:$F$102</definedName>
    <definedName name="SanFran_Agg_5yr">'[1]San francisco'!$G$2:$G$102</definedName>
    <definedName name="SPSet">"current"</definedName>
    <definedName name="US_Agg">'[1]US level indexes'!$H$2:$H$102</definedName>
    <definedName name="US_Agg_5yr">'[1]US level indexes'!$L$2:$L$102</definedName>
    <definedName name="WashDC_Agg">'[1]Washington DC'!$F$2:$F$102</definedName>
    <definedName name="WashDC_Agg_1990">'[1]Washington DC'!$F$38:$F$102</definedName>
    <definedName name="WashDC_Agg_5yr">'[1]Washington DC'!$G$2:$G$102</definedName>
  </definedNames>
  <calcPr calcId="145621"/>
</workbook>
</file>

<file path=xl/calcChain.xml><?xml version="1.0" encoding="utf-8"?>
<calcChain xmlns="http://schemas.openxmlformats.org/spreadsheetml/2006/main">
  <c r="I104" i="1" l="1"/>
  <c r="D311" i="1" l="1"/>
  <c r="C311" i="1"/>
  <c r="B311" i="1"/>
  <c r="D310" i="1"/>
  <c r="C310" i="1"/>
  <c r="B310" i="1"/>
  <c r="C14" i="22"/>
  <c r="C11" i="22"/>
  <c r="C10" i="22"/>
  <c r="C9" i="22"/>
  <c r="C8" i="22"/>
  <c r="C7" i="22"/>
  <c r="BD14" i="22"/>
  <c r="AY27" i="22" s="1"/>
  <c r="BC14" i="22"/>
  <c r="AX27" i="22" s="1"/>
  <c r="BB14" i="22"/>
  <c r="BA14" i="22"/>
  <c r="AZ14" i="22"/>
  <c r="AW27" i="22" s="1"/>
  <c r="AY14" i="22"/>
  <c r="AX14" i="22"/>
  <c r="AV27" i="22" s="1"/>
  <c r="AW14" i="22"/>
  <c r="AV14" i="22"/>
  <c r="AU27" i="22" s="1"/>
  <c r="AU14" i="22"/>
  <c r="AT14" i="22"/>
  <c r="AT27" i="22" s="1"/>
  <c r="BD11" i="22"/>
  <c r="AY24" i="22" s="1"/>
  <c r="BC11" i="22"/>
  <c r="AX24" i="22" s="1"/>
  <c r="BB11" i="22"/>
  <c r="BA11" i="22"/>
  <c r="AZ11" i="22"/>
  <c r="AW24" i="22" s="1"/>
  <c r="AY11" i="22"/>
  <c r="AX11" i="22"/>
  <c r="AV24" i="22" s="1"/>
  <c r="AW11" i="22"/>
  <c r="AV11" i="22"/>
  <c r="AU24" i="22" s="1"/>
  <c r="AU11" i="22"/>
  <c r="AT11" i="22"/>
  <c r="AT24" i="22" s="1"/>
  <c r="BD10" i="22"/>
  <c r="AY23" i="22" s="1"/>
  <c r="BC10" i="22"/>
  <c r="AX23" i="22" s="1"/>
  <c r="BB10" i="22"/>
  <c r="BA10" i="22"/>
  <c r="AZ10" i="22"/>
  <c r="AW23" i="22" s="1"/>
  <c r="AY10" i="22"/>
  <c r="AX10" i="22"/>
  <c r="AV23" i="22" s="1"/>
  <c r="AW10" i="22"/>
  <c r="AV10" i="22"/>
  <c r="AU23" i="22" s="1"/>
  <c r="AU10" i="22"/>
  <c r="AT10" i="22"/>
  <c r="AT23" i="22" s="1"/>
  <c r="BD9" i="22"/>
  <c r="AY22" i="22" s="1"/>
  <c r="BC9" i="22"/>
  <c r="AX22" i="22" s="1"/>
  <c r="BB9" i="22"/>
  <c r="BA9" i="22"/>
  <c r="AZ9" i="22"/>
  <c r="AW22" i="22" s="1"/>
  <c r="AY9" i="22"/>
  <c r="AX9" i="22"/>
  <c r="AV22" i="22" s="1"/>
  <c r="AW9" i="22"/>
  <c r="AV9" i="22"/>
  <c r="AU22" i="22" s="1"/>
  <c r="AU9" i="22"/>
  <c r="AT9" i="22"/>
  <c r="AT22" i="22" s="1"/>
  <c r="BD8" i="22"/>
  <c r="AY21" i="22" s="1"/>
  <c r="BC8" i="22"/>
  <c r="AX21" i="22" s="1"/>
  <c r="BB8" i="22"/>
  <c r="BA8" i="22"/>
  <c r="AZ8" i="22"/>
  <c r="AW21" i="22" s="1"/>
  <c r="AY8" i="22"/>
  <c r="AX8" i="22"/>
  <c r="AV21" i="22" s="1"/>
  <c r="AW8" i="22"/>
  <c r="AV8" i="22"/>
  <c r="AU21" i="22" s="1"/>
  <c r="AU8" i="22"/>
  <c r="AT8" i="22"/>
  <c r="AT21" i="22" s="1"/>
  <c r="BD7" i="22"/>
  <c r="AY20" i="22" s="1"/>
  <c r="BC7" i="22"/>
  <c r="AX20" i="22" s="1"/>
  <c r="BB7" i="22"/>
  <c r="BA7" i="22"/>
  <c r="AZ7" i="22"/>
  <c r="AW20" i="22" s="1"/>
  <c r="AY7" i="22"/>
  <c r="AX7" i="22"/>
  <c r="AV20" i="22" s="1"/>
  <c r="AW7" i="22"/>
  <c r="AU7" i="22"/>
  <c r="AV7" i="22"/>
  <c r="AU20" i="22" s="1"/>
  <c r="AT7" i="22"/>
  <c r="AT20" i="22" s="1"/>
  <c r="AP14" i="22"/>
  <c r="AK27" i="22" s="1"/>
  <c r="AO14" i="22"/>
  <c r="AJ27" i="22" s="1"/>
  <c r="AN14" i="22"/>
  <c r="AM14" i="22"/>
  <c r="AL14" i="22"/>
  <c r="AI27" i="22" s="1"/>
  <c r="AK14" i="22"/>
  <c r="AJ14" i="22"/>
  <c r="AH27" i="22" s="1"/>
  <c r="AI14" i="22"/>
  <c r="AH14" i="22"/>
  <c r="AG27" i="22" s="1"/>
  <c r="AG14" i="22"/>
  <c r="AF14" i="22"/>
  <c r="AF27" i="22" s="1"/>
  <c r="AP11" i="22"/>
  <c r="AK24" i="22" s="1"/>
  <c r="AO11" i="22"/>
  <c r="AJ24" i="22" s="1"/>
  <c r="AN11" i="22"/>
  <c r="AM11" i="22"/>
  <c r="AL11" i="22"/>
  <c r="AI24" i="22" s="1"/>
  <c r="AK11" i="22"/>
  <c r="AJ11" i="22"/>
  <c r="AH24" i="22" s="1"/>
  <c r="AI11" i="22"/>
  <c r="AH11" i="22"/>
  <c r="AG24" i="22" s="1"/>
  <c r="AG11" i="22"/>
  <c r="AF11" i="22"/>
  <c r="AF24" i="22" s="1"/>
  <c r="AP10" i="22"/>
  <c r="AK23" i="22" s="1"/>
  <c r="AO10" i="22"/>
  <c r="AJ23" i="22" s="1"/>
  <c r="AN10" i="22"/>
  <c r="AM10" i="22"/>
  <c r="AL10" i="22"/>
  <c r="AI23" i="22" s="1"/>
  <c r="AK10" i="22"/>
  <c r="AJ10" i="22"/>
  <c r="AH23" i="22" s="1"/>
  <c r="AI10" i="22"/>
  <c r="AH10" i="22"/>
  <c r="AG23" i="22" s="1"/>
  <c r="AG10" i="22"/>
  <c r="AF10" i="22"/>
  <c r="AF23" i="22" s="1"/>
  <c r="AP9" i="22"/>
  <c r="AK22" i="22" s="1"/>
  <c r="AO9" i="22"/>
  <c r="AJ22" i="22" s="1"/>
  <c r="AN9" i="22"/>
  <c r="AM9" i="22"/>
  <c r="AL9" i="22"/>
  <c r="AI22" i="22" s="1"/>
  <c r="AK9" i="22"/>
  <c r="AJ9" i="22"/>
  <c r="AH22" i="22" s="1"/>
  <c r="AI9" i="22"/>
  <c r="AH9" i="22"/>
  <c r="AG22" i="22" s="1"/>
  <c r="AG9" i="22"/>
  <c r="AF9" i="22"/>
  <c r="AF22" i="22" s="1"/>
  <c r="AP8" i="22"/>
  <c r="AK21" i="22" s="1"/>
  <c r="AO8" i="22"/>
  <c r="AJ21" i="22" s="1"/>
  <c r="AN8" i="22"/>
  <c r="AM8" i="22"/>
  <c r="AL8" i="22"/>
  <c r="AI21" i="22" s="1"/>
  <c r="AK8" i="22"/>
  <c r="AJ8" i="22"/>
  <c r="AH21" i="22" s="1"/>
  <c r="AI8" i="22"/>
  <c r="AH8" i="22"/>
  <c r="AG21" i="22" s="1"/>
  <c r="AG8" i="22"/>
  <c r="AF8" i="22"/>
  <c r="AF21" i="22" s="1"/>
  <c r="AP7" i="22"/>
  <c r="AK20" i="22" s="1"/>
  <c r="AO7" i="22"/>
  <c r="AJ20" i="22" s="1"/>
  <c r="AN7" i="22"/>
  <c r="AM7" i="22"/>
  <c r="AL7" i="22"/>
  <c r="AI20" i="22" s="1"/>
  <c r="AK7" i="22"/>
  <c r="AJ7" i="22"/>
  <c r="AH20" i="22" s="1"/>
  <c r="AI7" i="22"/>
  <c r="AH7" i="22"/>
  <c r="AG20" i="22" s="1"/>
  <c r="AG7" i="22"/>
  <c r="AF7" i="22"/>
  <c r="AF20" i="22" s="1"/>
  <c r="AB14" i="22"/>
  <c r="W27" i="22" s="1"/>
  <c r="AA14" i="22"/>
  <c r="V27" i="22" s="1"/>
  <c r="Z14" i="22"/>
  <c r="Y14" i="22"/>
  <c r="X14" i="22"/>
  <c r="U27" i="22" s="1"/>
  <c r="W14" i="22"/>
  <c r="V14" i="22"/>
  <c r="T27" i="22" s="1"/>
  <c r="U14" i="22"/>
  <c r="T14" i="22"/>
  <c r="S27" i="22" s="1"/>
  <c r="S14" i="22"/>
  <c r="R14" i="22"/>
  <c r="R27" i="22" s="1"/>
  <c r="AB11" i="22"/>
  <c r="W24" i="22" s="1"/>
  <c r="AA11" i="22"/>
  <c r="V24" i="22" s="1"/>
  <c r="Z11" i="22"/>
  <c r="Y11" i="22"/>
  <c r="X11" i="22"/>
  <c r="U24" i="22" s="1"/>
  <c r="W11" i="22"/>
  <c r="V11" i="22"/>
  <c r="T24" i="22" s="1"/>
  <c r="U11" i="22"/>
  <c r="T11" i="22"/>
  <c r="S24" i="22" s="1"/>
  <c r="S11" i="22"/>
  <c r="R11" i="22"/>
  <c r="R24" i="22" s="1"/>
  <c r="AB10" i="22"/>
  <c r="W23" i="22" s="1"/>
  <c r="AA10" i="22"/>
  <c r="V23" i="22" s="1"/>
  <c r="Z10" i="22"/>
  <c r="Y10" i="22"/>
  <c r="X10" i="22"/>
  <c r="U23" i="22" s="1"/>
  <c r="W10" i="22"/>
  <c r="V10" i="22"/>
  <c r="T23" i="22" s="1"/>
  <c r="U10" i="22"/>
  <c r="T10" i="22"/>
  <c r="S23" i="22" s="1"/>
  <c r="S10" i="22"/>
  <c r="R10" i="22"/>
  <c r="R23" i="22" s="1"/>
  <c r="AB9" i="22"/>
  <c r="W22" i="22" s="1"/>
  <c r="AA9" i="22"/>
  <c r="V22" i="22" s="1"/>
  <c r="Z9" i="22"/>
  <c r="Y9" i="22"/>
  <c r="X9" i="22"/>
  <c r="U22" i="22" s="1"/>
  <c r="W9" i="22"/>
  <c r="V9" i="22"/>
  <c r="T22" i="22" s="1"/>
  <c r="U9" i="22"/>
  <c r="T9" i="22"/>
  <c r="S22" i="22" s="1"/>
  <c r="S9" i="22"/>
  <c r="R9" i="22"/>
  <c r="R22" i="22" s="1"/>
  <c r="AB8" i="22"/>
  <c r="W21" i="22" s="1"/>
  <c r="AA8" i="22"/>
  <c r="V21" i="22" s="1"/>
  <c r="Z8" i="22"/>
  <c r="Y8" i="22"/>
  <c r="X8" i="22"/>
  <c r="U21" i="22" s="1"/>
  <c r="W8" i="22"/>
  <c r="V8" i="22"/>
  <c r="T21" i="22" s="1"/>
  <c r="U8" i="22"/>
  <c r="T8" i="22"/>
  <c r="S21" i="22" s="1"/>
  <c r="S8" i="22"/>
  <c r="R8" i="22"/>
  <c r="R21" i="22" s="1"/>
  <c r="AB7" i="22"/>
  <c r="W20" i="22" s="1"/>
  <c r="AA7" i="22"/>
  <c r="V20" i="22" s="1"/>
  <c r="Z7" i="22"/>
  <c r="Y7" i="22"/>
  <c r="X7" i="22"/>
  <c r="U20" i="22" s="1"/>
  <c r="W7" i="22"/>
  <c r="V7" i="22"/>
  <c r="T20" i="22" s="1"/>
  <c r="U7" i="22"/>
  <c r="T7" i="22"/>
  <c r="S20" i="22" s="1"/>
  <c r="S7" i="22"/>
  <c r="R7" i="22"/>
  <c r="R20" i="22" s="1"/>
  <c r="N4" i="22"/>
  <c r="M4" i="22"/>
  <c r="L4" i="22"/>
  <c r="K4" i="22"/>
  <c r="J4" i="22"/>
  <c r="I4" i="22"/>
  <c r="H4" i="22"/>
  <c r="G4" i="22"/>
  <c r="F4" i="22"/>
  <c r="E4" i="22"/>
  <c r="D4" i="22"/>
  <c r="N14" i="22" l="1"/>
  <c r="I27" i="22" s="1"/>
  <c r="M14" i="22"/>
  <c r="H27" i="22" s="1"/>
  <c r="L14" i="22"/>
  <c r="K14" i="22"/>
  <c r="J14" i="22"/>
  <c r="G27" i="22" s="1"/>
  <c r="I14" i="22"/>
  <c r="H14" i="22"/>
  <c r="F27" i="22" s="1"/>
  <c r="G14" i="22"/>
  <c r="F14" i="22"/>
  <c r="E27" i="22" s="1"/>
  <c r="E14" i="22"/>
  <c r="D14" i="22"/>
  <c r="D27" i="22" s="1"/>
  <c r="N11" i="22"/>
  <c r="I24" i="22" s="1"/>
  <c r="M11" i="22"/>
  <c r="H24" i="22" s="1"/>
  <c r="L11" i="22"/>
  <c r="K11" i="22"/>
  <c r="J11" i="22"/>
  <c r="G24" i="22" s="1"/>
  <c r="I11" i="22"/>
  <c r="H11" i="22"/>
  <c r="F24" i="22" s="1"/>
  <c r="G11" i="22"/>
  <c r="F11" i="22"/>
  <c r="E24" i="22" s="1"/>
  <c r="E11" i="22"/>
  <c r="D11" i="22"/>
  <c r="D24" i="22" s="1"/>
  <c r="N10" i="22"/>
  <c r="I23" i="22" s="1"/>
  <c r="M10" i="22"/>
  <c r="H23" i="22" s="1"/>
  <c r="L10" i="22"/>
  <c r="K10" i="22"/>
  <c r="J10" i="22"/>
  <c r="G23" i="22" s="1"/>
  <c r="I10" i="22"/>
  <c r="H10" i="22"/>
  <c r="F23" i="22" s="1"/>
  <c r="G10" i="22"/>
  <c r="F10" i="22"/>
  <c r="E23" i="22" s="1"/>
  <c r="E10" i="22"/>
  <c r="D10" i="22"/>
  <c r="D23" i="22" s="1"/>
  <c r="N9" i="22"/>
  <c r="I22" i="22" s="1"/>
  <c r="M9" i="22"/>
  <c r="H22" i="22" s="1"/>
  <c r="L9" i="22"/>
  <c r="K9" i="22"/>
  <c r="J9" i="22"/>
  <c r="G22" i="22" s="1"/>
  <c r="I9" i="22"/>
  <c r="H9" i="22"/>
  <c r="F22" i="22" s="1"/>
  <c r="G9" i="22"/>
  <c r="F9" i="22"/>
  <c r="E22" i="22" s="1"/>
  <c r="E9" i="22"/>
  <c r="D9" i="22"/>
  <c r="D22" i="22" s="1"/>
  <c r="N8" i="22"/>
  <c r="I21" i="22" s="1"/>
  <c r="M8" i="22"/>
  <c r="H21" i="22" s="1"/>
  <c r="L8" i="22"/>
  <c r="K8" i="22"/>
  <c r="J8" i="22"/>
  <c r="G21" i="22" s="1"/>
  <c r="I8" i="22"/>
  <c r="H8" i="22"/>
  <c r="F21" i="22" s="1"/>
  <c r="G8" i="22"/>
  <c r="F8" i="22"/>
  <c r="E21" i="22" s="1"/>
  <c r="E8" i="22"/>
  <c r="D8" i="22"/>
  <c r="D21" i="22" s="1"/>
  <c r="N7" i="22"/>
  <c r="I20" i="22" s="1"/>
  <c r="M7" i="22"/>
  <c r="H20" i="22" s="1"/>
  <c r="L7" i="22"/>
  <c r="K7" i="22"/>
  <c r="J7" i="22"/>
  <c r="G20" i="22" s="1"/>
  <c r="I7" i="22"/>
  <c r="H7" i="22"/>
  <c r="F20" i="22" s="1"/>
  <c r="G7" i="22"/>
  <c r="F7" i="22"/>
  <c r="E20" i="22" s="1"/>
  <c r="E7" i="22"/>
  <c r="D7" i="22"/>
  <c r="D20" i="22" s="1"/>
  <c r="BD15" i="22" l="1"/>
  <c r="N15" i="22"/>
  <c r="AB15" i="22"/>
  <c r="AP15" i="22"/>
  <c r="Q24" i="22" l="1"/>
  <c r="AE24" i="22" s="1"/>
  <c r="AS24" i="22" s="1"/>
  <c r="Q23" i="22"/>
  <c r="AE23" i="22" s="1"/>
  <c r="AS23" i="22" s="1"/>
  <c r="Q22" i="22"/>
  <c r="AE22" i="22" s="1"/>
  <c r="AS22" i="22" s="1"/>
  <c r="Q21" i="22"/>
  <c r="AE21" i="22" s="1"/>
  <c r="AS21" i="22" s="1"/>
  <c r="Q20" i="22"/>
  <c r="AE20" i="22" s="1"/>
  <c r="AS20" i="22" s="1"/>
  <c r="AZ15" i="22"/>
  <c r="Q11" i="22"/>
  <c r="AE11" i="22" s="1"/>
  <c r="AS11" i="22" s="1"/>
  <c r="Q10" i="22"/>
  <c r="AE10" i="22" s="1"/>
  <c r="AS10" i="22" s="1"/>
  <c r="Q9" i="22"/>
  <c r="AE9" i="22" s="1"/>
  <c r="AS9" i="22" s="1"/>
  <c r="Q8" i="22"/>
  <c r="AE8" i="22" s="1"/>
  <c r="AS8" i="22" s="1"/>
  <c r="Q7" i="22"/>
  <c r="AE7" i="22" s="1"/>
  <c r="AS7" i="22" s="1"/>
  <c r="I15" i="22" l="1"/>
  <c r="R15" i="22"/>
  <c r="T15" i="22"/>
  <c r="X15" i="22"/>
  <c r="Z15" i="22"/>
  <c r="AG15" i="22"/>
  <c r="AK15" i="22"/>
  <c r="AO15" i="22"/>
  <c r="W15" i="22"/>
  <c r="AH15" i="22"/>
  <c r="AN15" i="22"/>
  <c r="D15" i="22"/>
  <c r="F15" i="22"/>
  <c r="H15" i="22"/>
  <c r="L15" i="22"/>
  <c r="BC15" i="22"/>
  <c r="S15" i="22"/>
  <c r="AM15" i="22"/>
  <c r="AU15" i="22"/>
  <c r="AY15" i="22"/>
  <c r="BA15" i="22"/>
  <c r="AV15" i="22"/>
  <c r="AA15" i="22"/>
  <c r="AJ15" i="22"/>
  <c r="U15" i="22"/>
  <c r="AT15" i="22"/>
  <c r="BB15" i="22"/>
  <c r="E15" i="22"/>
  <c r="AF15" i="22"/>
  <c r="J15" i="22"/>
  <c r="M15" i="22"/>
  <c r="G15" i="22"/>
  <c r="K15" i="22"/>
  <c r="V15" i="22"/>
  <c r="Y15" i="22"/>
  <c r="AI15" i="22"/>
  <c r="AL15" i="22"/>
  <c r="AW15" i="22"/>
  <c r="AX15" i="22"/>
</calcChain>
</file>

<file path=xl/sharedStrings.xml><?xml version="1.0" encoding="utf-8"?>
<sst xmlns="http://schemas.openxmlformats.org/spreadsheetml/2006/main" count="299" uniqueCount="157">
  <si>
    <t>Date</t>
  </si>
  <si>
    <t>Los Angeles</t>
  </si>
  <si>
    <t>San Francisco</t>
  </si>
  <si>
    <t>Boston</t>
  </si>
  <si>
    <t>SFXR</t>
  </si>
  <si>
    <t>BOXR</t>
  </si>
  <si>
    <t>Table IV</t>
  </si>
  <si>
    <t>Current Price Expectations</t>
  </si>
  <si>
    <t>Percent of Responses unless otherwise indicated.</t>
  </si>
  <si>
    <t>Prices Will Increase</t>
  </si>
  <si>
    <t>Anaheim</t>
  </si>
  <si>
    <t>Milwaukee</t>
  </si>
  <si>
    <t>Prices Will Decrease</t>
  </si>
  <si>
    <t>Rising Rapidly</t>
  </si>
  <si>
    <t>Rising Slowly</t>
  </si>
  <si>
    <t>Not Changing</t>
  </si>
  <si>
    <t>Falling Slowly</t>
  </si>
  <si>
    <t>Falling Rapidly</t>
  </si>
  <si>
    <t>Agree</t>
  </si>
  <si>
    <t>Disagree</t>
  </si>
  <si>
    <r>
      <t>Perceptions:</t>
    </r>
    <r>
      <rPr>
        <sz val="12"/>
        <color indexed="8"/>
        <rFont val="Arial"/>
        <family val="2"/>
      </rPr>
      <t xml:space="preserve"> Which best describes the area home price trend?</t>
    </r>
  </si>
  <si>
    <r>
      <t>Expectations:</t>
    </r>
    <r>
      <rPr>
        <sz val="12"/>
        <color indexed="8"/>
        <rFont val="Arial"/>
        <family val="2"/>
      </rPr>
      <t xml:space="preserve"> It's a good time to buy because prices likely to increase.</t>
    </r>
  </si>
  <si>
    <t>Copy Picture (shift-alt-E)</t>
  </si>
  <si>
    <t>1.</t>
  </si>
  <si>
    <t>2.</t>
  </si>
  <si>
    <t xml:space="preserve">HOUSE PRICE TRENDS TABLES </t>
  </si>
  <si>
    <t>Select unshaded area</t>
  </si>
  <si>
    <t>3.</t>
  </si>
  <si>
    <t>Select 'Copy as show on screen'</t>
  </si>
  <si>
    <t>4.</t>
  </si>
  <si>
    <t>5.</t>
  </si>
  <si>
    <t>Paste onto appropriate chart</t>
  </si>
  <si>
    <t>Align top left corner of picture on top right corner of pink 1988 bar.</t>
  </si>
  <si>
    <t>Directions for pasting tables on charts:</t>
  </si>
  <si>
    <t>Orange County</t>
  </si>
  <si>
    <t>Q5: "Do you think that housing prices in the ____ area will increase or decrease over the next several years?"</t>
  </si>
  <si>
    <t>Q6: "How much  of a change do you expect there to be in the value of your home over the next 12 months?"</t>
  </si>
  <si>
    <t>Q7:"On average over the next 10 years how much do you expect the value of your property to change each year?"</t>
  </si>
  <si>
    <t>Q14:"Which of the following best describes the trend in home prices in the ____ area in recent months"</t>
  </si>
  <si>
    <t>Q25F: "It's a good time to buy because housing prices are likely to rise in the future."</t>
  </si>
  <si>
    <t>Q25E: "Housing prices are booming.  Unless I buy now, I won't be able to afford a home later.</t>
  </si>
  <si>
    <r>
      <t xml:space="preserve">Perceptions: </t>
    </r>
    <r>
      <rPr>
        <sz val="12"/>
        <color indexed="8"/>
        <rFont val="Arial"/>
        <family val="2"/>
      </rPr>
      <t>Which best describes the area home price trend?</t>
    </r>
  </si>
  <si>
    <t>Perceptions: Which best describes the area home price trend?</t>
  </si>
  <si>
    <t>Expectations: It's a good time to buy because prices are likely to increase.</t>
  </si>
  <si>
    <r>
      <t>Expectations:</t>
    </r>
    <r>
      <rPr>
        <sz val="12"/>
        <color indexed="8"/>
        <rFont val="Arial"/>
        <family val="2"/>
      </rPr>
      <t xml:space="preserve"> It's a good time to buy because prices are likely to increase.</t>
    </r>
  </si>
  <si>
    <r>
      <t xml:space="preserve">Expectations: </t>
    </r>
    <r>
      <rPr>
        <sz val="12"/>
        <color indexed="8"/>
        <rFont val="Arial"/>
        <family val="2"/>
      </rPr>
      <t>It's a good time to buy because prices are likely to increase.</t>
    </r>
  </si>
  <si>
    <t>1987Q2</t>
  </si>
  <si>
    <t>1987Q3</t>
  </si>
  <si>
    <t>1987Q4</t>
  </si>
  <si>
    <t>1988Q2</t>
  </si>
  <si>
    <t>1988Q3</t>
  </si>
  <si>
    <t>1988Q4</t>
  </si>
  <si>
    <t>1989Q2</t>
  </si>
  <si>
    <t>1989Q3</t>
  </si>
  <si>
    <t>1989Q4</t>
  </si>
  <si>
    <t>1990Q2</t>
  </si>
  <si>
    <t>1990Q3</t>
  </si>
  <si>
    <t>1990Q4</t>
  </si>
  <si>
    <t>1991Q2</t>
  </si>
  <si>
    <t>1991Q3</t>
  </si>
  <si>
    <t>1991Q4</t>
  </si>
  <si>
    <t>1992Q2</t>
  </si>
  <si>
    <t>1992Q3</t>
  </si>
  <si>
    <t>1992Q4</t>
  </si>
  <si>
    <t>1993Q2</t>
  </si>
  <si>
    <t>1993Q3</t>
  </si>
  <si>
    <t>1993Q4</t>
  </si>
  <si>
    <t>1994Q2</t>
  </si>
  <si>
    <t>1994Q3</t>
  </si>
  <si>
    <t>1994Q4</t>
  </si>
  <si>
    <t>1995Q2</t>
  </si>
  <si>
    <t>1995Q3</t>
  </si>
  <si>
    <t>1995Q4</t>
  </si>
  <si>
    <t>1996Q2</t>
  </si>
  <si>
    <t>1996Q3</t>
  </si>
  <si>
    <t>1996Q4</t>
  </si>
  <si>
    <t>1997Q2</t>
  </si>
  <si>
    <t>1997Q3</t>
  </si>
  <si>
    <t>1997Q4</t>
  </si>
  <si>
    <t>1998Q2</t>
  </si>
  <si>
    <t>1998Q3</t>
  </si>
  <si>
    <t>1998Q4</t>
  </si>
  <si>
    <t>1999Q2</t>
  </si>
  <si>
    <t>1999Q3</t>
  </si>
  <si>
    <t>1999Q4</t>
  </si>
  <si>
    <t>2000Q2</t>
  </si>
  <si>
    <t>2000Q3</t>
  </si>
  <si>
    <t>2000Q4</t>
  </si>
  <si>
    <t>2001Q2</t>
  </si>
  <si>
    <t>2001Q3</t>
  </si>
  <si>
    <t>2001Q4</t>
  </si>
  <si>
    <t>2002Q2</t>
  </si>
  <si>
    <t>2002Q3</t>
  </si>
  <si>
    <t>2002Q4</t>
  </si>
  <si>
    <t>2003Q2</t>
  </si>
  <si>
    <t>2003Q3</t>
  </si>
  <si>
    <t>2003Q4</t>
  </si>
  <si>
    <t>2004Q2</t>
  </si>
  <si>
    <t>2004Q3</t>
  </si>
  <si>
    <t>2004Q4</t>
  </si>
  <si>
    <t>2005Q2</t>
  </si>
  <si>
    <t>2005Q3</t>
  </si>
  <si>
    <t>2005Q4</t>
  </si>
  <si>
    <t>2006Q2</t>
  </si>
  <si>
    <t>2006Q3</t>
  </si>
  <si>
    <t>2006Q4</t>
  </si>
  <si>
    <t>2007Q2</t>
  </si>
  <si>
    <t>2007Q3</t>
  </si>
  <si>
    <t>2007Q4</t>
  </si>
  <si>
    <t>2008Q2</t>
  </si>
  <si>
    <t>2008Q3</t>
  </si>
  <si>
    <t>2008Q4</t>
  </si>
  <si>
    <t>2009Q2</t>
  </si>
  <si>
    <t>2009Q3</t>
  </si>
  <si>
    <t>2009Q4</t>
  </si>
  <si>
    <t>2010Q2</t>
  </si>
  <si>
    <t>2010Q3</t>
  </si>
  <si>
    <t>2010Q4</t>
  </si>
  <si>
    <t>2011Q2</t>
  </si>
  <si>
    <t>2011Q3</t>
  </si>
  <si>
    <t>2011Q4</t>
  </si>
  <si>
    <t>97</t>
  </si>
  <si>
    <t>87</t>
  </si>
  <si>
    <t>88</t>
  </si>
  <si>
    <t>00</t>
  </si>
  <si>
    <t>89</t>
  </si>
  <si>
    <t>90</t>
  </si>
  <si>
    <t>91</t>
  </si>
  <si>
    <t>92</t>
  </si>
  <si>
    <t>93</t>
  </si>
  <si>
    <t>94</t>
  </si>
  <si>
    <t>95</t>
  </si>
  <si>
    <t>96</t>
  </si>
  <si>
    <t>98</t>
  </si>
  <si>
    <t>99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</si>
  <si>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</si>
  <si>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</si>
  <si>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</si>
  <si>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</si>
  <si>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</si>
  <si>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</si>
  <si>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</si>
  <si>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</si>
  <si>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</si>
  <si>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</si>
  <si>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</si>
  <si>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</si>
  <si>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MAX</t>
  </si>
  <si>
    <t>MIN</t>
  </si>
  <si>
    <t>2012Q2</t>
  </si>
  <si>
    <t>Average Percent Change - trimmed mean 10%</t>
  </si>
  <si>
    <t>10 Year Expectations Average Percent Change - trimmed mean 10%</t>
  </si>
  <si>
    <r>
      <t xml:space="preserve">Perceptions: </t>
    </r>
    <r>
      <rPr>
        <sz val="12"/>
        <rFont val="Arial"/>
        <family val="2"/>
      </rPr>
      <t>Which best describes the area home price trend?</t>
    </r>
  </si>
  <si>
    <r>
      <t>Perceptions:</t>
    </r>
    <r>
      <rPr>
        <sz val="12"/>
        <rFont val="Arial"/>
        <family val="2"/>
      </rPr>
      <t xml:space="preserve"> Which best describes the area home price trend?</t>
    </r>
  </si>
  <si>
    <r>
      <t xml:space="preserve">Expectations: </t>
    </r>
    <r>
      <rPr>
        <sz val="12"/>
        <rFont val="Arial"/>
        <family val="2"/>
      </rPr>
      <t>It's a good time to buy because prices are likely to increase.</t>
    </r>
  </si>
  <si>
    <r>
      <t>Expectations:</t>
    </r>
    <r>
      <rPr>
        <sz val="12"/>
        <rFont val="Arial"/>
        <family val="2"/>
      </rPr>
      <t xml:space="preserve"> It's a good time to buy because prices are likely to increase.</t>
    </r>
  </si>
  <si>
    <r>
      <t>Expectations:</t>
    </r>
    <r>
      <rPr>
        <sz val="12"/>
        <rFont val="Arial"/>
        <family val="2"/>
      </rPr>
      <t xml:space="preserve"> It's a good time to buy because prices likely to increase.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</si>
</sst>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mmmm\ yyyy"/>
    <numFmt numFmtId="165" formatCode="0.0"/>
    <numFmt numFmtId="166" formatCode="#,##0.0"/>
  </numFmts>
  <fonts count="69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60"/>
      <name val="Times New Roman"/>
      <family val="1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60"/>
      <name val="Arial"/>
      <family val="2"/>
    </font>
    <font>
      <sz val="8"/>
      <color indexed="14"/>
      <name val="Arial"/>
      <family val="2"/>
    </font>
    <font>
      <b/>
      <sz val="8"/>
      <color indexed="8"/>
      <name val="Arial"/>
      <family val="2"/>
    </font>
    <font>
      <sz val="12"/>
      <color rgb="FFE5851B"/>
      <name val="Arial"/>
      <family val="2"/>
    </font>
    <font>
      <sz val="8"/>
      <color rgb="FFE5851B"/>
      <name val="Arial"/>
      <family val="2"/>
    </font>
    <font>
      <sz val="12"/>
      <color rgb="FF00B050"/>
      <name val="Arial"/>
      <family val="2"/>
    </font>
    <font>
      <sz val="8"/>
      <color rgb="FF00B050"/>
      <name val="Arial"/>
      <family val="2"/>
    </font>
    <font>
      <sz val="12"/>
      <color rgb="FF0070C0"/>
      <name val="Arial"/>
      <family val="2"/>
    </font>
    <font>
      <sz val="8"/>
      <color rgb="FF0070C0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color theme="9" tint="-0.499984740745262"/>
      <name val="Arial"/>
      <family val="2"/>
    </font>
    <font>
      <sz val="12"/>
      <color theme="9" tint="-0.499984740745262"/>
      <name val="Arial"/>
      <family val="2"/>
    </font>
    <font>
      <sz val="12"/>
      <color rgb="FFCC66FF"/>
      <name val="Arial"/>
      <family val="2"/>
    </font>
    <font>
      <sz val="8"/>
      <color rgb="FFCC66FF"/>
      <name val="Arial"/>
      <family val="2"/>
    </font>
    <font>
      <sz val="12"/>
      <color rgb="FF990099"/>
      <name val="Arial"/>
      <family val="2"/>
    </font>
    <font>
      <sz val="8"/>
      <color rgb="FF990099"/>
      <name val="Arial"/>
      <family val="2"/>
    </font>
    <font>
      <sz val="12"/>
      <color rgb="FF002060"/>
      <name val="Arial"/>
      <family val="2"/>
    </font>
    <font>
      <sz val="8"/>
      <color rgb="FF002060"/>
      <name val="Arial"/>
      <family val="2"/>
    </font>
    <font>
      <sz val="12"/>
      <color theme="6" tint="-0.249977111117893"/>
      <name val="Arial"/>
      <family val="2"/>
    </font>
    <font>
      <sz val="8"/>
      <color theme="6" tint="-0.249977111117893"/>
      <name val="Arial"/>
      <family val="2"/>
    </font>
    <font>
      <sz val="10"/>
      <color theme="6" tint="-0.249977111117893"/>
      <name val="Arial"/>
      <family val="2"/>
    </font>
    <font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rgb="FF9966FF"/>
      <name val="Arial"/>
      <family val="2"/>
    </font>
    <font>
      <sz val="12"/>
      <color theme="9"/>
      <name val="Arial"/>
      <family val="2"/>
    </font>
    <font>
      <b/>
      <sz val="8"/>
      <color rgb="FF9966FF"/>
      <name val="Arial"/>
      <family val="2"/>
    </font>
    <font>
      <sz val="8"/>
      <color rgb="FF9966FF"/>
      <name val="Arial"/>
      <family val="2"/>
    </font>
    <font>
      <sz val="10"/>
      <color rgb="FF9966FF"/>
      <name val="Arial"/>
      <family val="2"/>
    </font>
    <font>
      <sz val="12"/>
      <color theme="3" tint="-0.249977111117893"/>
      <name val="Arial"/>
      <family val="2"/>
    </font>
    <font>
      <sz val="8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b/>
      <sz val="8"/>
      <color rgb="FFFF0000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44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1" applyNumberFormat="0" applyAlignment="0" applyProtection="0"/>
    <xf numFmtId="0" fontId="24" fillId="0" borderId="6" applyNumberFormat="0" applyFill="0" applyAlignment="0" applyProtection="0"/>
    <xf numFmtId="0" fontId="25" fillId="22" borderId="0" applyNumberFormat="0" applyBorder="0" applyAlignment="0" applyProtection="0"/>
    <xf numFmtId="0" fontId="26" fillId="23" borderId="7" applyNumberFormat="0" applyFont="0" applyAlignment="0" applyProtection="0"/>
    <xf numFmtId="0" fontId="27" fillId="20" borderId="8" applyNumberFormat="0" applyAlignment="0" applyProtection="0"/>
    <xf numFmtId="9" fontId="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317">
    <xf numFmtId="0" fontId="0" fillId="0" borderId="0" xfId="0"/>
    <xf numFmtId="0" fontId="3" fillId="24" borderId="0" xfId="0" applyFont="1" applyFill="1" applyBorder="1"/>
    <xf numFmtId="0" fontId="5" fillId="0" borderId="0" xfId="0" applyFont="1" applyBorder="1"/>
    <xf numFmtId="0" fontId="5" fillId="0" borderId="10" xfId="0" applyFont="1" applyBorder="1"/>
    <xf numFmtId="165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165" fontId="5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165" fontId="5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8" fillId="0" borderId="10" xfId="0" applyFont="1" applyBorder="1" applyAlignment="1">
      <alignment horizontal="centerContinuous"/>
    </xf>
    <xf numFmtId="0" fontId="9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 vertical="center" textRotation="90"/>
    </xf>
    <xf numFmtId="0" fontId="8" fillId="0" borderId="0" xfId="0" applyFont="1" applyBorder="1" applyAlignment="1">
      <alignment horizontal="left" indent="2"/>
    </xf>
    <xf numFmtId="0" fontId="5" fillId="0" borderId="0" xfId="0" applyFont="1" applyFill="1" applyBorder="1"/>
    <xf numFmtId="165" fontId="6" fillId="0" borderId="0" xfId="0" applyNumberFormat="1" applyFont="1" applyBorder="1" applyAlignment="1">
      <alignment horizontal="center" vertical="center"/>
    </xf>
    <xf numFmtId="0" fontId="26" fillId="0" borderId="0" xfId="0" applyFont="1"/>
    <xf numFmtId="0" fontId="5" fillId="0" borderId="0" xfId="0" applyFont="1" applyFill="1" applyBorder="1" applyAlignment="1">
      <alignment horizontal="left"/>
    </xf>
    <xf numFmtId="0" fontId="2" fillId="25" borderId="0" xfId="0" applyFont="1" applyFill="1" applyBorder="1" applyAlignment="1">
      <alignment horizontal="left"/>
    </xf>
    <xf numFmtId="0" fontId="32" fillId="25" borderId="0" xfId="0" applyFont="1" applyFill="1" applyBorder="1"/>
    <xf numFmtId="0" fontId="33" fillId="25" borderId="0" xfId="0" applyFont="1" applyFill="1" applyBorder="1"/>
    <xf numFmtId="0" fontId="2" fillId="25" borderId="0" xfId="0" applyFont="1" applyFill="1" applyBorder="1"/>
    <xf numFmtId="0" fontId="31" fillId="0" borderId="0" xfId="0" applyFont="1" applyBorder="1" applyAlignment="1">
      <alignment horizontal="left"/>
    </xf>
    <xf numFmtId="0" fontId="31" fillId="0" borderId="0" xfId="0" applyFont="1" applyBorder="1"/>
    <xf numFmtId="0" fontId="31" fillId="25" borderId="10" xfId="0" applyFont="1" applyFill="1" applyBorder="1" applyAlignment="1">
      <alignment horizontal="left"/>
    </xf>
    <xf numFmtId="0" fontId="2" fillId="25" borderId="10" xfId="0" applyFont="1" applyFill="1" applyBorder="1" applyAlignment="1">
      <alignment horizontal="left"/>
    </xf>
    <xf numFmtId="0" fontId="31" fillId="25" borderId="0" xfId="0" quotePrefix="1" applyFont="1" applyFill="1" applyBorder="1" applyAlignment="1">
      <alignment horizontal="left"/>
    </xf>
    <xf numFmtId="0" fontId="31" fillId="25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164" fontId="2" fillId="24" borderId="0" xfId="0" applyNumberFormat="1" applyFont="1" applyFill="1" applyBorder="1" applyAlignment="1">
      <alignment horizontal="left"/>
    </xf>
    <xf numFmtId="0" fontId="35" fillId="24" borderId="11" xfId="0" applyFont="1" applyFill="1" applyBorder="1" applyAlignment="1">
      <alignment horizontal="left"/>
    </xf>
    <xf numFmtId="2" fontId="35" fillId="24" borderId="12" xfId="0" applyNumberFormat="1" applyFont="1" applyFill="1" applyBorder="1" applyAlignment="1">
      <alignment horizontal="center"/>
    </xf>
    <xf numFmtId="0" fontId="26" fillId="24" borderId="0" xfId="0" applyFont="1" applyFill="1" applyBorder="1"/>
    <xf numFmtId="0" fontId="35" fillId="24" borderId="13" xfId="0" applyFont="1" applyFill="1" applyBorder="1" applyAlignment="1">
      <alignment horizontal="left"/>
    </xf>
    <xf numFmtId="2" fontId="35" fillId="24" borderId="14" xfId="0" applyNumberFormat="1" applyFont="1" applyFill="1" applyBorder="1" applyAlignment="1">
      <alignment horizontal="center"/>
    </xf>
    <xf numFmtId="164" fontId="2" fillId="24" borderId="15" xfId="0" applyNumberFormat="1" applyFont="1" applyFill="1" applyBorder="1" applyAlignment="1">
      <alignment horizontal="left"/>
    </xf>
    <xf numFmtId="4" fontId="26" fillId="24" borderId="0" xfId="0" applyNumberFormat="1" applyFont="1" applyFill="1" applyBorder="1" applyAlignment="1">
      <alignment horizontal="center"/>
    </xf>
    <xf numFmtId="0" fontId="26" fillId="24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center"/>
    </xf>
    <xf numFmtId="0" fontId="37" fillId="0" borderId="0" xfId="0" applyFont="1" applyBorder="1"/>
    <xf numFmtId="0" fontId="36" fillId="0" borderId="0" xfId="0" applyFont="1" applyBorder="1" applyAlignment="1">
      <alignment horizontal="right" indent="2"/>
    </xf>
    <xf numFmtId="9" fontId="36" fillId="0" borderId="0" xfId="40" applyFont="1" applyBorder="1" applyAlignment="1">
      <alignment horizontal="center"/>
    </xf>
    <xf numFmtId="1" fontId="36" fillId="0" borderId="0" xfId="40" applyNumberFormat="1" applyFont="1" applyBorder="1" applyAlignment="1">
      <alignment horizontal="center"/>
    </xf>
    <xf numFmtId="9" fontId="36" fillId="0" borderId="0" xfId="40" applyFont="1" applyBorder="1" applyAlignment="1">
      <alignment horizontal="right" indent="1"/>
    </xf>
    <xf numFmtId="0" fontId="38" fillId="0" borderId="10" xfId="0" applyFont="1" applyBorder="1" applyAlignment="1">
      <alignment horizontal="center"/>
    </xf>
    <xf numFmtId="0" fontId="39" fillId="0" borderId="0" xfId="0" applyFont="1" applyBorder="1"/>
    <xf numFmtId="0" fontId="38" fillId="0" borderId="0" xfId="0" applyFont="1" applyBorder="1" applyAlignment="1">
      <alignment horizontal="right" indent="2"/>
    </xf>
    <xf numFmtId="9" fontId="38" fillId="0" borderId="0" xfId="40" applyFont="1" applyBorder="1" applyAlignment="1">
      <alignment horizontal="center"/>
    </xf>
    <xf numFmtId="1" fontId="38" fillId="0" borderId="0" xfId="40" applyNumberFormat="1" applyFont="1" applyBorder="1" applyAlignment="1">
      <alignment horizontal="center"/>
    </xf>
    <xf numFmtId="0" fontId="40" fillId="0" borderId="10" xfId="0" applyFont="1" applyBorder="1" applyAlignment="1">
      <alignment horizontal="center"/>
    </xf>
    <xf numFmtId="0" fontId="41" fillId="0" borderId="0" xfId="0" applyFont="1" applyBorder="1"/>
    <xf numFmtId="0" fontId="40" fillId="0" borderId="0" xfId="0" applyFont="1" applyBorder="1" applyAlignment="1">
      <alignment horizontal="right" indent="2"/>
    </xf>
    <xf numFmtId="9" fontId="40" fillId="0" borderId="0" xfId="40" applyFont="1" applyBorder="1" applyAlignment="1">
      <alignment horizontal="center"/>
    </xf>
    <xf numFmtId="1" fontId="40" fillId="0" borderId="0" xfId="40" applyNumberFormat="1" applyFont="1" applyBorder="1" applyAlignment="1">
      <alignment horizontal="center"/>
    </xf>
    <xf numFmtId="0" fontId="42" fillId="0" borderId="10" xfId="0" applyFont="1" applyBorder="1" applyAlignment="1">
      <alignment horizontal="center"/>
    </xf>
    <xf numFmtId="0" fontId="43" fillId="0" borderId="0" xfId="0" applyFont="1" applyBorder="1"/>
    <xf numFmtId="0" fontId="42" fillId="0" borderId="0" xfId="0" applyFont="1" applyBorder="1" applyAlignment="1">
      <alignment horizontal="right" indent="2"/>
    </xf>
    <xf numFmtId="9" fontId="42" fillId="0" borderId="0" xfId="40" applyFont="1" applyBorder="1" applyAlignment="1">
      <alignment horizontal="center"/>
    </xf>
    <xf numFmtId="1" fontId="42" fillId="0" borderId="0" xfId="40" applyNumberFormat="1" applyFont="1" applyBorder="1" applyAlignment="1">
      <alignment horizontal="center"/>
    </xf>
    <xf numFmtId="0" fontId="12" fillId="26" borderId="10" xfId="0" applyFont="1" applyFill="1" applyBorder="1" applyAlignment="1">
      <alignment horizontal="right" indent="2"/>
    </xf>
    <xf numFmtId="0" fontId="34" fillId="26" borderId="0" xfId="0" applyFont="1" applyFill="1" applyBorder="1"/>
    <xf numFmtId="0" fontId="12" fillId="26" borderId="0" xfId="0" applyFont="1" applyFill="1" applyBorder="1" applyAlignment="1">
      <alignment horizontal="right" indent="2"/>
    </xf>
    <xf numFmtId="9" fontId="12" fillId="26" borderId="0" xfId="40" applyFont="1" applyFill="1" applyBorder="1" applyAlignment="1">
      <alignment horizontal="center"/>
    </xf>
    <xf numFmtId="1" fontId="12" fillId="26" borderId="0" xfId="40" applyNumberFormat="1" applyFont="1" applyFill="1" applyBorder="1" applyAlignment="1">
      <alignment horizontal="center"/>
    </xf>
    <xf numFmtId="9" fontId="12" fillId="26" borderId="0" xfId="40" applyFont="1" applyFill="1" applyBorder="1" applyAlignment="1">
      <alignment horizontal="right" indent="1"/>
    </xf>
    <xf numFmtId="0" fontId="46" fillId="26" borderId="10" xfId="0" applyFont="1" applyFill="1" applyBorder="1" applyAlignment="1">
      <alignment horizontal="center"/>
    </xf>
    <xf numFmtId="0" fontId="47" fillId="26" borderId="0" xfId="0" applyFont="1" applyFill="1" applyBorder="1"/>
    <xf numFmtId="0" fontId="46" fillId="26" borderId="0" xfId="0" applyFont="1" applyFill="1" applyBorder="1" applyAlignment="1">
      <alignment horizontal="right" indent="2"/>
    </xf>
    <xf numFmtId="9" fontId="46" fillId="26" borderId="0" xfId="40" applyFont="1" applyFill="1" applyBorder="1" applyAlignment="1">
      <alignment horizontal="center"/>
    </xf>
    <xf numFmtId="1" fontId="46" fillId="26" borderId="0" xfId="40" applyNumberFormat="1" applyFont="1" applyFill="1" applyBorder="1" applyAlignment="1">
      <alignment horizontal="center"/>
    </xf>
    <xf numFmtId="0" fontId="48" fillId="26" borderId="10" xfId="0" applyFont="1" applyFill="1" applyBorder="1" applyAlignment="1">
      <alignment horizontal="center"/>
    </xf>
    <xf numFmtId="0" fontId="49" fillId="26" borderId="0" xfId="0" applyFont="1" applyFill="1" applyBorder="1"/>
    <xf numFmtId="0" fontId="48" fillId="26" borderId="0" xfId="0" applyFont="1" applyFill="1" applyBorder="1" applyAlignment="1">
      <alignment horizontal="right" indent="2"/>
    </xf>
    <xf numFmtId="9" fontId="48" fillId="26" borderId="0" xfId="40" applyFont="1" applyFill="1" applyBorder="1" applyAlignment="1">
      <alignment horizontal="center"/>
    </xf>
    <xf numFmtId="1" fontId="48" fillId="26" borderId="0" xfId="40" applyNumberFormat="1" applyFont="1" applyFill="1" applyBorder="1" applyAlignment="1">
      <alignment horizontal="center"/>
    </xf>
    <xf numFmtId="0" fontId="50" fillId="26" borderId="10" xfId="0" applyFont="1" applyFill="1" applyBorder="1" applyAlignment="1">
      <alignment horizontal="center"/>
    </xf>
    <xf numFmtId="0" fontId="51" fillId="26" borderId="0" xfId="0" applyFont="1" applyFill="1" applyBorder="1"/>
    <xf numFmtId="0" fontId="50" fillId="26" borderId="0" xfId="0" applyFont="1" applyFill="1" applyBorder="1" applyAlignment="1">
      <alignment horizontal="right" indent="2"/>
    </xf>
    <xf numFmtId="9" fontId="50" fillId="26" borderId="0" xfId="40" applyFont="1" applyFill="1" applyBorder="1" applyAlignment="1">
      <alignment horizontal="center"/>
    </xf>
    <xf numFmtId="1" fontId="50" fillId="26" borderId="0" xfId="40" applyNumberFormat="1" applyFont="1" applyFill="1" applyBorder="1" applyAlignment="1">
      <alignment horizontal="center"/>
    </xf>
    <xf numFmtId="2" fontId="2" fillId="25" borderId="0" xfId="0" applyNumberFormat="1" applyFont="1" applyFill="1" applyBorder="1" applyAlignment="1">
      <alignment horizontal="left"/>
    </xf>
    <xf numFmtId="0" fontId="38" fillId="0" borderId="10" xfId="0" applyFont="1" applyFill="1" applyBorder="1" applyAlignment="1">
      <alignment horizontal="center"/>
    </xf>
    <xf numFmtId="0" fontId="40" fillId="0" borderId="10" xfId="0" applyFont="1" applyFill="1" applyBorder="1" applyAlignment="1">
      <alignment horizontal="center"/>
    </xf>
    <xf numFmtId="9" fontId="12" fillId="0" borderId="0" xfId="40" applyFont="1" applyFill="1" applyBorder="1" applyAlignment="1">
      <alignment horizontal="center"/>
    </xf>
    <xf numFmtId="9" fontId="38" fillId="0" borderId="0" xfId="40" applyFont="1" applyFill="1" applyBorder="1" applyAlignment="1">
      <alignment horizontal="center"/>
    </xf>
    <xf numFmtId="9" fontId="40" fillId="0" borderId="0" xfId="40" applyFont="1" applyFill="1" applyBorder="1" applyAlignment="1">
      <alignment horizontal="center"/>
    </xf>
    <xf numFmtId="1" fontId="12" fillId="0" borderId="0" xfId="40" applyNumberFormat="1" applyFont="1" applyFill="1" applyBorder="1" applyAlignment="1">
      <alignment horizontal="center"/>
    </xf>
    <xf numFmtId="1" fontId="38" fillId="0" borderId="0" xfId="40" applyNumberFormat="1" applyFont="1" applyFill="1" applyBorder="1" applyAlignment="1">
      <alignment horizontal="center"/>
    </xf>
    <xf numFmtId="1" fontId="40" fillId="0" borderId="0" xfId="40" applyNumberFormat="1" applyFont="1" applyFill="1" applyBorder="1" applyAlignment="1">
      <alignment horizontal="center"/>
    </xf>
    <xf numFmtId="0" fontId="42" fillId="0" borderId="10" xfId="0" applyFont="1" applyFill="1" applyBorder="1" applyAlignment="1">
      <alignment horizontal="center"/>
    </xf>
    <xf numFmtId="9" fontId="42" fillId="0" borderId="0" xfId="40" applyFont="1" applyFill="1" applyBorder="1" applyAlignment="1">
      <alignment horizontal="center"/>
    </xf>
    <xf numFmtId="1" fontId="42" fillId="0" borderId="0" xfId="40" applyNumberFormat="1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0" fontId="0" fillId="27" borderId="0" xfId="0" applyFill="1"/>
    <xf numFmtId="0" fontId="45" fillId="28" borderId="0" xfId="0" applyFont="1" applyFill="1" applyBorder="1" applyAlignment="1">
      <alignment horizontal="center"/>
    </xf>
    <xf numFmtId="0" fontId="1" fillId="28" borderId="0" xfId="0" applyFont="1" applyFill="1"/>
    <xf numFmtId="0" fontId="45" fillId="28" borderId="0" xfId="0" applyFont="1" applyFill="1" applyBorder="1" applyAlignment="1">
      <alignment horizontal="right" indent="2"/>
    </xf>
    <xf numFmtId="9" fontId="45" fillId="28" borderId="0" xfId="40" applyFont="1" applyFill="1" applyBorder="1" applyAlignment="1">
      <alignment horizontal="center"/>
    </xf>
    <xf numFmtId="1" fontId="45" fillId="28" borderId="0" xfId="40" applyNumberFormat="1" applyFont="1" applyFill="1" applyBorder="1" applyAlignment="1">
      <alignment horizontal="center"/>
    </xf>
    <xf numFmtId="9" fontId="45" fillId="28" borderId="0" xfId="40" applyFont="1" applyFill="1" applyBorder="1" applyAlignment="1">
      <alignment horizontal="right" indent="1"/>
    </xf>
    <xf numFmtId="0" fontId="26" fillId="28" borderId="0" xfId="0" applyFont="1" applyFill="1" applyBorder="1"/>
    <xf numFmtId="0" fontId="42" fillId="28" borderId="0" xfId="0" applyFont="1" applyFill="1" applyBorder="1" applyAlignment="1">
      <alignment horizontal="center"/>
    </xf>
    <xf numFmtId="0" fontId="43" fillId="28" borderId="0" xfId="0" applyFont="1" applyFill="1" applyBorder="1"/>
    <xf numFmtId="0" fontId="44" fillId="28" borderId="0" xfId="0" applyFont="1" applyFill="1" applyBorder="1"/>
    <xf numFmtId="0" fontId="42" fillId="28" borderId="0" xfId="0" applyFont="1" applyFill="1" applyBorder="1" applyAlignment="1">
      <alignment horizontal="right" indent="2"/>
    </xf>
    <xf numFmtId="9" fontId="42" fillId="28" borderId="0" xfId="40" applyFont="1" applyFill="1" applyBorder="1" applyAlignment="1">
      <alignment horizontal="center"/>
    </xf>
    <xf numFmtId="1" fontId="42" fillId="28" borderId="0" xfId="40" applyNumberFormat="1" applyFont="1" applyFill="1" applyBorder="1" applyAlignment="1">
      <alignment horizontal="center"/>
    </xf>
    <xf numFmtId="9" fontId="42" fillId="28" borderId="0" xfId="40" applyFont="1" applyFill="1" applyBorder="1" applyAlignment="1">
      <alignment horizontal="right" indent="1"/>
    </xf>
    <xf numFmtId="0" fontId="34" fillId="0" borderId="0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9" fontId="36" fillId="0" borderId="0" xfId="40" applyFont="1" applyFill="1" applyBorder="1" applyAlignment="1">
      <alignment horizontal="center"/>
    </xf>
    <xf numFmtId="1" fontId="36" fillId="0" borderId="0" xfId="4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0" fontId="55" fillId="0" borderId="0" xfId="0" applyFont="1" applyFill="1" applyAlignment="1">
      <alignment horizontal="center"/>
    </xf>
    <xf numFmtId="0" fontId="26" fillId="0" borderId="0" xfId="0" applyFont="1" applyFill="1" applyBorder="1"/>
    <xf numFmtId="0" fontId="11" fillId="25" borderId="0" xfId="0" applyFont="1" applyFill="1" applyBorder="1"/>
    <xf numFmtId="0" fontId="11" fillId="25" borderId="0" xfId="0" applyFont="1" applyFill="1" applyBorder="1" applyAlignment="1">
      <alignment horizontal="left"/>
    </xf>
    <xf numFmtId="0" fontId="8" fillId="29" borderId="10" xfId="0" applyFont="1" applyFill="1" applyBorder="1" applyAlignment="1">
      <alignment horizontal="centerContinuous"/>
    </xf>
    <xf numFmtId="0" fontId="9" fillId="29" borderId="0" xfId="0" applyFont="1" applyFill="1" applyBorder="1" applyAlignment="1">
      <alignment horizontal="left"/>
    </xf>
    <xf numFmtId="0" fontId="12" fillId="29" borderId="0" xfId="0" applyFont="1" applyFill="1" applyBorder="1" applyAlignment="1">
      <alignment horizontal="center"/>
    </xf>
    <xf numFmtId="0" fontId="38" fillId="29" borderId="0" xfId="0" applyFont="1" applyFill="1" applyBorder="1" applyAlignment="1">
      <alignment horizontal="center"/>
    </xf>
    <xf numFmtId="0" fontId="40" fillId="29" borderId="0" xfId="0" applyFont="1" applyFill="1" applyBorder="1" applyAlignment="1">
      <alignment horizontal="center"/>
    </xf>
    <xf numFmtId="0" fontId="42" fillId="29" borderId="0" xfId="0" applyFont="1" applyFill="1" applyBorder="1" applyAlignment="1">
      <alignment horizontal="center"/>
    </xf>
    <xf numFmtId="0" fontId="8" fillId="29" borderId="0" xfId="0" applyFont="1" applyFill="1" applyBorder="1" applyAlignment="1">
      <alignment horizontal="left" indent="2"/>
    </xf>
    <xf numFmtId="9" fontId="12" fillId="29" borderId="0" xfId="40" applyFont="1" applyFill="1" applyBorder="1" applyAlignment="1">
      <alignment horizontal="center"/>
    </xf>
    <xf numFmtId="9" fontId="38" fillId="29" borderId="0" xfId="40" applyFont="1" applyFill="1" applyBorder="1" applyAlignment="1">
      <alignment horizontal="center"/>
    </xf>
    <xf numFmtId="9" fontId="40" fillId="29" borderId="0" xfId="40" applyFont="1" applyFill="1" applyBorder="1" applyAlignment="1">
      <alignment horizontal="center"/>
    </xf>
    <xf numFmtId="9" fontId="42" fillId="29" borderId="0" xfId="40" applyFont="1" applyFill="1" applyBorder="1" applyAlignment="1">
      <alignment horizontal="center"/>
    </xf>
    <xf numFmtId="1" fontId="12" fillId="29" borderId="0" xfId="40" applyNumberFormat="1" applyFont="1" applyFill="1" applyBorder="1" applyAlignment="1">
      <alignment horizontal="center"/>
    </xf>
    <xf numFmtId="1" fontId="38" fillId="29" borderId="0" xfId="40" applyNumberFormat="1" applyFont="1" applyFill="1" applyBorder="1" applyAlignment="1">
      <alignment horizontal="center"/>
    </xf>
    <xf numFmtId="1" fontId="40" fillId="29" borderId="0" xfId="40" applyNumberFormat="1" applyFont="1" applyFill="1" applyBorder="1" applyAlignment="1">
      <alignment horizontal="center"/>
    </xf>
    <xf numFmtId="1" fontId="42" fillId="29" borderId="0" xfId="4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0" fillId="0" borderId="0" xfId="0" applyFont="1" applyFill="1"/>
    <xf numFmtId="0" fontId="8" fillId="0" borderId="10" xfId="0" applyFont="1" applyFill="1" applyBorder="1" applyAlignment="1">
      <alignment horizontal="centerContinuous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indent="2"/>
    </xf>
    <xf numFmtId="2" fontId="2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right" vertical="center" textRotation="90"/>
    </xf>
    <xf numFmtId="0" fontId="26" fillId="0" borderId="0" xfId="0" applyFont="1" applyFill="1"/>
    <xf numFmtId="0" fontId="31" fillId="0" borderId="0" xfId="0" applyFont="1" applyFill="1" applyBorder="1"/>
    <xf numFmtId="0" fontId="34" fillId="29" borderId="0" xfId="0" applyFont="1" applyFill="1" applyBorder="1" applyAlignment="1">
      <alignment horizontal="center"/>
    </xf>
    <xf numFmtId="0" fontId="39" fillId="29" borderId="0" xfId="0" applyFont="1" applyFill="1" applyBorder="1" applyAlignment="1">
      <alignment horizontal="center"/>
    </xf>
    <xf numFmtId="0" fontId="37" fillId="29" borderId="0" xfId="0" applyFont="1" applyFill="1" applyBorder="1" applyAlignment="1">
      <alignment horizontal="center"/>
    </xf>
    <xf numFmtId="0" fontId="41" fillId="29" borderId="0" xfId="0" applyFont="1" applyFill="1" applyBorder="1" applyAlignment="1">
      <alignment horizontal="center"/>
    </xf>
    <xf numFmtId="0" fontId="43" fillId="29" borderId="0" xfId="0" applyFont="1" applyFill="1" applyBorder="1" applyAlignment="1">
      <alignment horizontal="center"/>
    </xf>
    <xf numFmtId="0" fontId="36" fillId="29" borderId="0" xfId="0" applyFont="1" applyFill="1" applyBorder="1" applyAlignment="1">
      <alignment horizontal="center"/>
    </xf>
    <xf numFmtId="0" fontId="55" fillId="29" borderId="0" xfId="0" applyFont="1" applyFill="1" applyAlignment="1">
      <alignment horizontal="center"/>
    </xf>
    <xf numFmtId="9" fontId="36" fillId="29" borderId="0" xfId="40" applyFont="1" applyFill="1" applyBorder="1" applyAlignment="1">
      <alignment horizontal="center"/>
    </xf>
    <xf numFmtId="1" fontId="36" fillId="29" borderId="0" xfId="40" applyNumberFormat="1" applyFont="1" applyFill="1" applyBorder="1" applyAlignment="1">
      <alignment horizontal="center"/>
    </xf>
    <xf numFmtId="0" fontId="56" fillId="0" borderId="0" xfId="0" applyFont="1"/>
    <xf numFmtId="0" fontId="57" fillId="0" borderId="0" xfId="0" applyFont="1"/>
    <xf numFmtId="0" fontId="57" fillId="0" borderId="17" xfId="0" applyFont="1" applyBorder="1"/>
    <xf numFmtId="0" fontId="57" fillId="26" borderId="17" xfId="0" applyFont="1" applyFill="1" applyBorder="1"/>
    <xf numFmtId="0" fontId="56" fillId="0" borderId="18" xfId="0" applyFont="1" applyBorder="1"/>
    <xf numFmtId="0" fontId="0" fillId="0" borderId="18" xfId="0" applyBorder="1"/>
    <xf numFmtId="0" fontId="0" fillId="26" borderId="18" xfId="0" applyFill="1" applyBorder="1"/>
    <xf numFmtId="1" fontId="0" fillId="26" borderId="18" xfId="0" applyNumberFormat="1" applyFill="1" applyBorder="1"/>
    <xf numFmtId="1" fontId="0" fillId="0" borderId="18" xfId="0" applyNumberFormat="1" applyBorder="1"/>
    <xf numFmtId="1" fontId="0" fillId="29" borderId="18" xfId="0" applyNumberFormat="1" applyFill="1" applyBorder="1"/>
    <xf numFmtId="0" fontId="5" fillId="0" borderId="0" xfId="0" applyFont="1" applyFill="1" applyBorder="1" applyAlignment="1">
      <alignment horizontal="left" vertical="center"/>
    </xf>
    <xf numFmtId="0" fontId="0" fillId="0" borderId="0" xfId="0" applyFill="1"/>
    <xf numFmtId="165" fontId="5" fillId="0" borderId="0" xfId="0" applyNumberFormat="1" applyFont="1" applyFill="1" applyBorder="1" applyAlignment="1">
      <alignment horizontal="left"/>
    </xf>
    <xf numFmtId="0" fontId="5" fillId="0" borderId="10" xfId="0" applyFont="1" applyFill="1" applyBorder="1" applyAlignment="1">
      <alignment horizontal="left" vertical="center"/>
    </xf>
    <xf numFmtId="0" fontId="0" fillId="0" borderId="10" xfId="0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165" fontId="5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165" fontId="5" fillId="0" borderId="0" xfId="0" applyNumberFormat="1" applyFont="1" applyBorder="1" applyAlignment="1">
      <alignment horizontal="center"/>
    </xf>
    <xf numFmtId="0" fontId="45" fillId="26" borderId="10" xfId="0" applyFont="1" applyFill="1" applyBorder="1" applyAlignment="1">
      <alignment horizontal="center"/>
    </xf>
    <xf numFmtId="0" fontId="44" fillId="26" borderId="0" xfId="0" applyFont="1" applyFill="1" applyBorder="1"/>
    <xf numFmtId="0" fontId="45" fillId="26" borderId="0" xfId="0" applyFont="1" applyFill="1" applyBorder="1" applyAlignment="1">
      <alignment horizontal="right" indent="2"/>
    </xf>
    <xf numFmtId="9" fontId="45" fillId="26" borderId="0" xfId="40" applyFont="1" applyFill="1" applyBorder="1" applyAlignment="1">
      <alignment horizontal="center"/>
    </xf>
    <xf numFmtId="1" fontId="45" fillId="26" borderId="0" xfId="40" applyNumberFormat="1" applyFont="1" applyFill="1" applyBorder="1" applyAlignment="1">
      <alignment horizontal="center"/>
    </xf>
    <xf numFmtId="0" fontId="52" fillId="0" borderId="10" xfId="0" applyFont="1" applyFill="1" applyBorder="1" applyAlignment="1">
      <alignment horizontal="center"/>
    </xf>
    <xf numFmtId="0" fontId="53" fillId="0" borderId="0" xfId="0" applyFont="1" applyFill="1" applyBorder="1"/>
    <xf numFmtId="0" fontId="54" fillId="0" borderId="0" xfId="0" applyFont="1" applyFill="1"/>
    <xf numFmtId="9" fontId="52" fillId="0" borderId="0" xfId="40" applyFont="1" applyFill="1" applyBorder="1" applyAlignment="1">
      <alignment horizontal="center"/>
    </xf>
    <xf numFmtId="1" fontId="52" fillId="0" borderId="0" xfId="40" applyNumberFormat="1" applyFont="1" applyFill="1" applyBorder="1" applyAlignment="1">
      <alignment horizontal="center"/>
    </xf>
    <xf numFmtId="0" fontId="52" fillId="0" borderId="0" xfId="0" applyFont="1" applyFill="1" applyBorder="1" applyAlignment="1">
      <alignment horizontal="right" indent="2"/>
    </xf>
    <xf numFmtId="9" fontId="58" fillId="0" borderId="0" xfId="40" applyFont="1" applyFill="1" applyBorder="1" applyAlignment="1">
      <alignment horizontal="center"/>
    </xf>
    <xf numFmtId="1" fontId="58" fillId="0" borderId="0" xfId="40" applyNumberFormat="1" applyFont="1" applyFill="1" applyBorder="1" applyAlignment="1">
      <alignment horizontal="center"/>
    </xf>
    <xf numFmtId="0" fontId="58" fillId="0" borderId="0" xfId="0" applyFont="1" applyFill="1" applyBorder="1" applyAlignment="1">
      <alignment horizontal="center"/>
    </xf>
    <xf numFmtId="0" fontId="59" fillId="0" borderId="10" xfId="0" applyFont="1" applyFill="1" applyBorder="1" applyAlignment="1">
      <alignment horizontal="center"/>
    </xf>
    <xf numFmtId="0" fontId="59" fillId="0" borderId="0" xfId="0" applyFont="1" applyFill="1" applyBorder="1" applyAlignment="1">
      <alignment horizontal="center"/>
    </xf>
    <xf numFmtId="9" fontId="59" fillId="0" borderId="0" xfId="40" applyFont="1" applyFill="1" applyBorder="1" applyAlignment="1">
      <alignment horizontal="center"/>
    </xf>
    <xf numFmtId="1" fontId="59" fillId="0" borderId="0" xfId="40" applyNumberFormat="1" applyFont="1" applyFill="1" applyBorder="1" applyAlignment="1">
      <alignment horizontal="center"/>
    </xf>
    <xf numFmtId="0" fontId="58" fillId="0" borderId="10" xfId="0" applyFont="1" applyFill="1" applyBorder="1" applyAlignment="1">
      <alignment horizontal="center"/>
    </xf>
    <xf numFmtId="0" fontId="58" fillId="0" borderId="0" xfId="0" applyFont="1" applyFill="1" applyAlignment="1">
      <alignment horizontal="center"/>
    </xf>
    <xf numFmtId="2" fontId="60" fillId="0" borderId="0" xfId="0" applyNumberFormat="1" applyFont="1" applyFill="1" applyBorder="1" applyAlignment="1">
      <alignment horizontal="left"/>
    </xf>
    <xf numFmtId="0" fontId="61" fillId="0" borderId="0" xfId="0" applyFont="1" applyFill="1" applyBorder="1" applyAlignment="1">
      <alignment horizontal="center"/>
    </xf>
    <xf numFmtId="0" fontId="62" fillId="0" borderId="0" xfId="0" applyFont="1" applyFill="1" applyAlignment="1">
      <alignment horizontal="center"/>
    </xf>
    <xf numFmtId="0" fontId="61" fillId="29" borderId="0" xfId="0" applyFont="1" applyFill="1" applyBorder="1" applyAlignment="1">
      <alignment horizontal="center"/>
    </xf>
    <xf numFmtId="0" fontId="62" fillId="29" borderId="0" xfId="0" applyFont="1" applyFill="1" applyAlignment="1">
      <alignment horizontal="center"/>
    </xf>
    <xf numFmtId="9" fontId="58" fillId="29" borderId="0" xfId="40" applyFont="1" applyFill="1" applyBorder="1" applyAlignment="1">
      <alignment horizontal="center"/>
    </xf>
    <xf numFmtId="1" fontId="58" fillId="29" borderId="0" xfId="40" applyNumberFormat="1" applyFont="1" applyFill="1" applyBorder="1" applyAlignment="1">
      <alignment horizontal="center"/>
    </xf>
    <xf numFmtId="0" fontId="58" fillId="29" borderId="0" xfId="0" applyFont="1" applyFill="1" applyBorder="1" applyAlignment="1">
      <alignment horizontal="center"/>
    </xf>
    <xf numFmtId="0" fontId="63" fillId="26" borderId="10" xfId="0" applyFont="1" applyFill="1" applyBorder="1" applyAlignment="1">
      <alignment horizontal="center"/>
    </xf>
    <xf numFmtId="0" fontId="64" fillId="26" borderId="0" xfId="0" applyFont="1" applyFill="1" applyBorder="1"/>
    <xf numFmtId="0" fontId="65" fillId="26" borderId="0" xfId="0" applyFont="1" applyFill="1"/>
    <xf numFmtId="9" fontId="63" fillId="26" borderId="0" xfId="40" applyFont="1" applyFill="1" applyBorder="1" applyAlignment="1">
      <alignment horizontal="center"/>
    </xf>
    <xf numFmtId="1" fontId="63" fillId="26" borderId="0" xfId="40" applyNumberFormat="1" applyFont="1" applyFill="1" applyBorder="1" applyAlignment="1">
      <alignment horizontal="center"/>
    </xf>
    <xf numFmtId="0" fontId="63" fillId="26" borderId="0" xfId="0" applyFont="1" applyFill="1" applyBorder="1" applyAlignment="1">
      <alignment horizontal="right" indent="2"/>
    </xf>
    <xf numFmtId="2" fontId="35" fillId="24" borderId="0" xfId="0" applyNumberFormat="1" applyFont="1" applyFill="1" applyBorder="1" applyAlignment="1">
      <alignment horizontal="center"/>
    </xf>
    <xf numFmtId="9" fontId="46" fillId="26" borderId="0" xfId="40" applyNumberFormat="1" applyFont="1" applyFill="1" applyBorder="1" applyAlignment="1">
      <alignment horizontal="center"/>
    </xf>
    <xf numFmtId="9" fontId="38" fillId="0" borderId="0" xfId="40" applyNumberFormat="1" applyFont="1" applyBorder="1" applyAlignment="1">
      <alignment horizontal="center"/>
    </xf>
    <xf numFmtId="9" fontId="48" fillId="26" borderId="0" xfId="40" applyNumberFormat="1" applyFont="1" applyFill="1" applyBorder="1" applyAlignment="1">
      <alignment horizontal="center"/>
    </xf>
    <xf numFmtId="9" fontId="40" fillId="0" borderId="0" xfId="40" applyNumberFormat="1" applyFont="1" applyBorder="1" applyAlignment="1">
      <alignment horizontal="center"/>
    </xf>
    <xf numFmtId="9" fontId="50" fillId="26" borderId="0" xfId="40" applyNumberFormat="1" applyFont="1" applyFill="1" applyBorder="1" applyAlignment="1">
      <alignment horizontal="center"/>
    </xf>
    <xf numFmtId="9" fontId="42" fillId="0" borderId="0" xfId="40" applyNumberFormat="1" applyFont="1" applyBorder="1" applyAlignment="1">
      <alignment horizontal="center"/>
    </xf>
    <xf numFmtId="9" fontId="45" fillId="26" borderId="0" xfId="40" applyNumberFormat="1" applyFont="1" applyFill="1" applyBorder="1" applyAlignment="1">
      <alignment horizontal="center"/>
    </xf>
    <xf numFmtId="9" fontId="52" fillId="0" borderId="0" xfId="40" applyNumberFormat="1" applyFont="1" applyFill="1" applyBorder="1" applyAlignment="1">
      <alignment horizontal="center"/>
    </xf>
    <xf numFmtId="9" fontId="63" fillId="26" borderId="0" xfId="40" applyNumberFormat="1" applyFont="1" applyFill="1" applyBorder="1" applyAlignment="1">
      <alignment horizontal="center"/>
    </xf>
    <xf numFmtId="9" fontId="12" fillId="0" borderId="0" xfId="40" applyNumberFormat="1" applyFont="1" applyFill="1" applyBorder="1" applyAlignment="1">
      <alignment horizontal="center"/>
    </xf>
    <xf numFmtId="9" fontId="38" fillId="0" borderId="0" xfId="40" applyNumberFormat="1" applyFont="1" applyFill="1" applyBorder="1" applyAlignment="1">
      <alignment horizontal="center"/>
    </xf>
    <xf numFmtId="9" fontId="59" fillId="0" borderId="0" xfId="40" applyNumberFormat="1" applyFont="1" applyFill="1" applyBorder="1" applyAlignment="1">
      <alignment horizontal="center"/>
    </xf>
    <xf numFmtId="9" fontId="40" fillId="0" borderId="0" xfId="40" applyNumberFormat="1" applyFont="1" applyFill="1" applyBorder="1" applyAlignment="1">
      <alignment horizontal="center"/>
    </xf>
    <xf numFmtId="9" fontId="42" fillId="0" borderId="0" xfId="40" applyNumberFormat="1" applyFont="1" applyFill="1" applyBorder="1" applyAlignment="1">
      <alignment horizontal="center"/>
    </xf>
    <xf numFmtId="9" fontId="58" fillId="0" borderId="0" xfId="40" applyNumberFormat="1" applyFont="1" applyFill="1" applyBorder="1" applyAlignment="1">
      <alignment horizontal="center"/>
    </xf>
    <xf numFmtId="1" fontId="36" fillId="0" borderId="10" xfId="40" applyNumberFormat="1" applyFont="1" applyBorder="1" applyAlignment="1">
      <alignment horizontal="center"/>
    </xf>
    <xf numFmtId="1" fontId="46" fillId="26" borderId="10" xfId="40" applyNumberFormat="1" applyFont="1" applyFill="1" applyBorder="1" applyAlignment="1">
      <alignment horizontal="center"/>
    </xf>
    <xf numFmtId="1" fontId="38" fillId="0" borderId="10" xfId="40" applyNumberFormat="1" applyFont="1" applyBorder="1" applyAlignment="1">
      <alignment horizontal="center"/>
    </xf>
    <xf numFmtId="1" fontId="48" fillId="26" borderId="10" xfId="40" applyNumberFormat="1" applyFont="1" applyFill="1" applyBorder="1" applyAlignment="1">
      <alignment horizontal="center"/>
    </xf>
    <xf numFmtId="1" fontId="40" fillId="0" borderId="10" xfId="40" applyNumberFormat="1" applyFont="1" applyBorder="1" applyAlignment="1">
      <alignment horizontal="center"/>
    </xf>
    <xf numFmtId="1" fontId="50" fillId="26" borderId="10" xfId="40" applyNumberFormat="1" applyFont="1" applyFill="1" applyBorder="1" applyAlignment="1">
      <alignment horizontal="center"/>
    </xf>
    <xf numFmtId="1" fontId="42" fillId="0" borderId="10" xfId="40" applyNumberFormat="1" applyFont="1" applyBorder="1" applyAlignment="1">
      <alignment horizontal="center"/>
    </xf>
    <xf numFmtId="1" fontId="45" fillId="26" borderId="10" xfId="40" applyNumberFormat="1" applyFont="1" applyFill="1" applyBorder="1" applyAlignment="1">
      <alignment horizontal="center"/>
    </xf>
    <xf numFmtId="1" fontId="52" fillId="0" borderId="10" xfId="40" applyNumberFormat="1" applyFont="1" applyFill="1" applyBorder="1" applyAlignment="1">
      <alignment horizontal="center"/>
    </xf>
    <xf numFmtId="1" fontId="63" fillId="26" borderId="10" xfId="40" applyNumberFormat="1" applyFont="1" applyFill="1" applyBorder="1" applyAlignment="1">
      <alignment horizontal="center"/>
    </xf>
    <xf numFmtId="1" fontId="12" fillId="26" borderId="10" xfId="0" applyNumberFormat="1" applyFont="1" applyFill="1" applyBorder="1" applyAlignment="1">
      <alignment horizontal="right" indent="2"/>
    </xf>
    <xf numFmtId="1" fontId="12" fillId="0" borderId="0" xfId="0" applyNumberFormat="1" applyFont="1" applyFill="1" applyBorder="1" applyAlignment="1">
      <alignment horizontal="center"/>
    </xf>
    <xf numFmtId="1" fontId="38" fillId="0" borderId="0" xfId="0" applyNumberFormat="1" applyFont="1" applyFill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1" fontId="40" fillId="0" borderId="0" xfId="0" applyNumberFormat="1" applyFont="1" applyFill="1" applyBorder="1" applyAlignment="1">
      <alignment horizontal="center"/>
    </xf>
    <xf numFmtId="1" fontId="42" fillId="0" borderId="0" xfId="0" applyNumberFormat="1" applyFont="1" applyFill="1" applyBorder="1" applyAlignment="1">
      <alignment horizontal="center"/>
    </xf>
    <xf numFmtId="1" fontId="58" fillId="0" borderId="0" xfId="0" applyNumberFormat="1" applyFont="1" applyFill="1" applyBorder="1" applyAlignment="1">
      <alignment horizontal="center"/>
    </xf>
    <xf numFmtId="1" fontId="34" fillId="0" borderId="0" xfId="0" applyNumberFormat="1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166" fontId="4" fillId="24" borderId="0" xfId="0" applyNumberFormat="1" applyFont="1" applyFill="1" applyBorder="1" applyAlignment="1">
      <alignment horizontal="right"/>
    </xf>
    <xf numFmtId="0" fontId="2" fillId="0" borderId="0" xfId="0" quotePrefix="1" applyFont="1" applyBorder="1"/>
    <xf numFmtId="165" fontId="4" fillId="0" borderId="0" xfId="0" applyNumberFormat="1" applyFont="1" applyBorder="1"/>
    <xf numFmtId="0" fontId="2" fillId="0" borderId="0" xfId="0" applyFont="1" applyBorder="1"/>
    <xf numFmtId="0" fontId="1" fillId="24" borderId="0" xfId="0" applyFont="1" applyFill="1" applyBorder="1"/>
    <xf numFmtId="165" fontId="66" fillId="0" borderId="0" xfId="0" applyNumberFormat="1" applyFont="1" applyBorder="1"/>
    <xf numFmtId="2" fontId="67" fillId="24" borderId="0" xfId="0" applyNumberFormat="1" applyFont="1" applyFill="1" applyBorder="1"/>
    <xf numFmtId="165" fontId="67" fillId="24" borderId="0" xfId="0" applyNumberFormat="1" applyFont="1" applyFill="1" applyBorder="1"/>
    <xf numFmtId="165" fontId="68" fillId="24" borderId="0" xfId="0" applyNumberFormat="1" applyFont="1" applyFill="1" applyBorder="1"/>
    <xf numFmtId="165" fontId="67" fillId="24" borderId="0" xfId="28" applyNumberFormat="1" applyFont="1" applyFill="1" applyBorder="1"/>
    <xf numFmtId="165" fontId="67" fillId="0" borderId="0" xfId="0" applyNumberFormat="1" applyFont="1"/>
    <xf numFmtId="165" fontId="67" fillId="0" borderId="0" xfId="0" applyNumberFormat="1" applyFont="1" applyAlignment="1">
      <alignment horizontal="right"/>
    </xf>
    <xf numFmtId="165" fontId="67" fillId="24" borderId="0" xfId="0" applyNumberFormat="1" applyFont="1" applyFill="1" applyBorder="1" applyAlignment="1">
      <alignment horizontal="right"/>
    </xf>
    <xf numFmtId="4" fontId="67" fillId="24" borderId="0" xfId="0" applyNumberFormat="1" applyFont="1" applyFill="1" applyBorder="1" applyAlignment="1">
      <alignment horizontal="right"/>
    </xf>
    <xf numFmtId="0" fontId="2" fillId="24" borderId="0" xfId="0" applyFont="1" applyFill="1" applyBorder="1"/>
    <xf numFmtId="166" fontId="2" fillId="24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Continuous"/>
    </xf>
    <xf numFmtId="0" fontId="10" fillId="0" borderId="10" xfId="0" applyFont="1" applyFill="1" applyBorder="1" applyAlignment="1">
      <alignment horizontal="center"/>
    </xf>
    <xf numFmtId="0" fontId="1" fillId="0" borderId="0" xfId="0" applyFont="1" applyFill="1" applyBorder="1"/>
    <xf numFmtId="0" fontId="10" fillId="28" borderId="0" xfId="0" applyFont="1" applyFill="1" applyBorder="1" applyAlignment="1">
      <alignment horizontal="center"/>
    </xf>
    <xf numFmtId="0" fontId="1" fillId="28" borderId="0" xfId="0" applyFont="1" applyFill="1" applyBorder="1"/>
    <xf numFmtId="0" fontId="10" fillId="29" borderId="10" xfId="0" applyFont="1" applyFill="1" applyBorder="1" applyAlignment="1">
      <alignment horizontal="centerContinuous"/>
    </xf>
    <xf numFmtId="0" fontId="1" fillId="0" borderId="0" xfId="0" applyFont="1" applyFill="1"/>
    <xf numFmtId="0" fontId="1" fillId="0" borderId="0" xfId="0" applyFont="1"/>
    <xf numFmtId="0" fontId="1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28" borderId="0" xfId="0" applyFont="1" applyFill="1" applyBorder="1"/>
    <xf numFmtId="0" fontId="11" fillId="29" borderId="0" xfId="0" applyFont="1" applyFill="1" applyBorder="1" applyAlignment="1">
      <alignment horizontal="left"/>
    </xf>
    <xf numFmtId="0" fontId="4" fillId="29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right" vertical="center" textRotation="90"/>
    </xf>
    <xf numFmtId="0" fontId="1" fillId="0" borderId="0" xfId="0" applyFont="1" applyFill="1" applyAlignment="1">
      <alignment horizontal="center"/>
    </xf>
    <xf numFmtId="0" fontId="10" fillId="28" borderId="0" xfId="0" applyFont="1" applyFill="1" applyBorder="1" applyAlignment="1">
      <alignment horizontal="right" indent="2"/>
    </xf>
    <xf numFmtId="0" fontId="10" fillId="29" borderId="0" xfId="0" applyFont="1" applyFill="1" applyBorder="1" applyAlignment="1">
      <alignment horizontal="center"/>
    </xf>
    <xf numFmtId="0" fontId="1" fillId="29" borderId="0" xfId="0" applyFont="1" applyFill="1" applyAlignment="1">
      <alignment horizontal="center"/>
    </xf>
    <xf numFmtId="0" fontId="4" fillId="0" borderId="0" xfId="0" applyFont="1" applyFill="1" applyBorder="1"/>
    <xf numFmtId="0" fontId="10" fillId="0" borderId="0" xfId="0" applyFont="1" applyFill="1" applyBorder="1" applyAlignment="1">
      <alignment horizontal="left" indent="2"/>
    </xf>
    <xf numFmtId="9" fontId="10" fillId="0" borderId="0" xfId="40" applyFont="1" applyFill="1" applyBorder="1" applyAlignment="1">
      <alignment horizontal="center"/>
    </xf>
    <xf numFmtId="9" fontId="10" fillId="28" borderId="0" xfId="40" applyFont="1" applyFill="1" applyBorder="1" applyAlignment="1">
      <alignment horizontal="center"/>
    </xf>
    <xf numFmtId="0" fontId="10" fillId="29" borderId="0" xfId="0" applyFont="1" applyFill="1" applyBorder="1" applyAlignment="1">
      <alignment horizontal="left" indent="2"/>
    </xf>
    <xf numFmtId="9" fontId="10" fillId="29" borderId="0" xfId="40" applyFont="1" applyFill="1" applyBorder="1" applyAlignment="1">
      <alignment horizontal="center"/>
    </xf>
    <xf numFmtId="1" fontId="10" fillId="0" borderId="0" xfId="4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1" fontId="10" fillId="28" borderId="0" xfId="40" applyNumberFormat="1" applyFont="1" applyFill="1" applyBorder="1" applyAlignment="1">
      <alignment horizontal="center"/>
    </xf>
    <xf numFmtId="1" fontId="10" fillId="29" borderId="0" xfId="4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9" fontId="10" fillId="0" borderId="0" xfId="40" applyNumberFormat="1" applyFont="1" applyFill="1" applyBorder="1" applyAlignment="1">
      <alignment horizontal="center"/>
    </xf>
    <xf numFmtId="9" fontId="10" fillId="28" borderId="0" xfId="4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5" fillId="0" borderId="10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wrapText="1"/>
    </xf>
    <xf numFmtId="0" fontId="6" fillId="0" borderId="0" xfId="0" applyFont="1" applyBorder="1" applyAlignment="1"/>
    <xf numFmtId="0" fontId="4" fillId="0" borderId="0" xfId="0" applyFont="1" applyBorder="1" applyAlignment="1"/>
    <xf numFmtId="0" fontId="5" fillId="0" borderId="1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5" fillId="0" borderId="10" xfId="0" applyFont="1" applyBorder="1" applyAlignment="1"/>
    <xf numFmtId="0" fontId="0" fillId="0" borderId="10" xfId="0" applyBorder="1" applyAlignment="1"/>
    <xf numFmtId="0" fontId="5" fillId="0" borderId="10" xfId="0" applyFont="1" applyBorder="1" applyAlignment="1">
      <alignment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mruColors>
      <color rgb="FF9966FF"/>
      <color rgb="FFCC99FF"/>
      <color rgb="FFFFFF99"/>
      <color rgb="FF03B9BD"/>
      <color rgb="FF03D7E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tyles" Target="styles.xml"/><Relationship Id="rId5" Type="http://schemas.openxmlformats.org/officeDocument/2006/relationships/worksheet" Target="worksheets/sheet4.xml"/><Relationship Id="rId10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1
Orange County:  House Price Trends</a:t>
            </a:r>
          </a:p>
        </c:rich>
      </c:tx>
      <c:layout>
        <c:manualLayout>
          <c:xMode val="edge"/>
          <c:yMode val="edge"/>
          <c:x val="0.24382618839311754"/>
          <c:y val="1.95759514435695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614872364039765E-2"/>
          <c:y val="0.12724306688417641"/>
          <c:w val="0.92563817980022156"/>
          <c:h val="0.80097879282218665"/>
        </c:manualLayout>
      </c:layout>
      <c:lineChart>
        <c:grouping val="standard"/>
        <c:varyColors val="0"/>
        <c:ser>
          <c:idx val="2"/>
          <c:order val="0"/>
          <c:tx>
            <c:strRef>
              <c:f>'CS Index'!$B$2</c:f>
              <c:strCache>
                <c:ptCount val="1"/>
                <c:pt idx="0">
                  <c:v>Los Angeles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numRef>
              <c:f>'CS Index'!$A$3:$A$308</c:f>
              <c:numCache>
                <c:formatCode>mmmm\ yyyy</c:formatCode>
                <c:ptCount val="306"/>
                <c:pt idx="0">
                  <c:v>31778</c:v>
                </c:pt>
                <c:pt idx="1">
                  <c:v>31809</c:v>
                </c:pt>
                <c:pt idx="2">
                  <c:v>31837</c:v>
                </c:pt>
                <c:pt idx="3">
                  <c:v>31868</c:v>
                </c:pt>
                <c:pt idx="4">
                  <c:v>31898</c:v>
                </c:pt>
                <c:pt idx="5">
                  <c:v>31929</c:v>
                </c:pt>
                <c:pt idx="6">
                  <c:v>31959</c:v>
                </c:pt>
                <c:pt idx="7">
                  <c:v>31990</c:v>
                </c:pt>
                <c:pt idx="8">
                  <c:v>32021</c:v>
                </c:pt>
                <c:pt idx="9">
                  <c:v>32051</c:v>
                </c:pt>
                <c:pt idx="10">
                  <c:v>32082</c:v>
                </c:pt>
                <c:pt idx="11">
                  <c:v>32112</c:v>
                </c:pt>
                <c:pt idx="12">
                  <c:v>32143</c:v>
                </c:pt>
                <c:pt idx="13">
                  <c:v>32174</c:v>
                </c:pt>
                <c:pt idx="14">
                  <c:v>32203</c:v>
                </c:pt>
                <c:pt idx="15">
                  <c:v>32234</c:v>
                </c:pt>
                <c:pt idx="16">
                  <c:v>32264</c:v>
                </c:pt>
                <c:pt idx="17">
                  <c:v>32295</c:v>
                </c:pt>
                <c:pt idx="18">
                  <c:v>32325</c:v>
                </c:pt>
                <c:pt idx="19">
                  <c:v>32356</c:v>
                </c:pt>
                <c:pt idx="20">
                  <c:v>32387</c:v>
                </c:pt>
                <c:pt idx="21">
                  <c:v>32417</c:v>
                </c:pt>
                <c:pt idx="22">
                  <c:v>32448</c:v>
                </c:pt>
                <c:pt idx="23">
                  <c:v>32478</c:v>
                </c:pt>
                <c:pt idx="24">
                  <c:v>32509</c:v>
                </c:pt>
                <c:pt idx="25">
                  <c:v>32540</c:v>
                </c:pt>
                <c:pt idx="26">
                  <c:v>32568</c:v>
                </c:pt>
                <c:pt idx="27">
                  <c:v>32599</c:v>
                </c:pt>
                <c:pt idx="28">
                  <c:v>32629</c:v>
                </c:pt>
                <c:pt idx="29">
                  <c:v>32660</c:v>
                </c:pt>
                <c:pt idx="30">
                  <c:v>32690</c:v>
                </c:pt>
                <c:pt idx="31">
                  <c:v>32721</c:v>
                </c:pt>
                <c:pt idx="32">
                  <c:v>32752</c:v>
                </c:pt>
                <c:pt idx="33">
                  <c:v>32782</c:v>
                </c:pt>
                <c:pt idx="34">
                  <c:v>32813</c:v>
                </c:pt>
                <c:pt idx="35">
                  <c:v>32843</c:v>
                </c:pt>
                <c:pt idx="36">
                  <c:v>32874</c:v>
                </c:pt>
                <c:pt idx="37">
                  <c:v>32905</c:v>
                </c:pt>
                <c:pt idx="38">
                  <c:v>32933</c:v>
                </c:pt>
                <c:pt idx="39">
                  <c:v>32964</c:v>
                </c:pt>
                <c:pt idx="40">
                  <c:v>32994</c:v>
                </c:pt>
                <c:pt idx="41">
                  <c:v>33025</c:v>
                </c:pt>
                <c:pt idx="42">
                  <c:v>33055</c:v>
                </c:pt>
                <c:pt idx="43">
                  <c:v>33086</c:v>
                </c:pt>
                <c:pt idx="44">
                  <c:v>33117</c:v>
                </c:pt>
                <c:pt idx="45">
                  <c:v>33147</c:v>
                </c:pt>
                <c:pt idx="46">
                  <c:v>33178</c:v>
                </c:pt>
                <c:pt idx="47">
                  <c:v>33208</c:v>
                </c:pt>
                <c:pt idx="48">
                  <c:v>33239</c:v>
                </c:pt>
                <c:pt idx="49">
                  <c:v>33270</c:v>
                </c:pt>
                <c:pt idx="50">
                  <c:v>33298</c:v>
                </c:pt>
                <c:pt idx="51">
                  <c:v>33329</c:v>
                </c:pt>
                <c:pt idx="52">
                  <c:v>33359</c:v>
                </c:pt>
                <c:pt idx="53">
                  <c:v>33390</c:v>
                </c:pt>
                <c:pt idx="54">
                  <c:v>33420</c:v>
                </c:pt>
                <c:pt idx="55">
                  <c:v>33451</c:v>
                </c:pt>
                <c:pt idx="56">
                  <c:v>33482</c:v>
                </c:pt>
                <c:pt idx="57">
                  <c:v>33512</c:v>
                </c:pt>
                <c:pt idx="58">
                  <c:v>33543</c:v>
                </c:pt>
                <c:pt idx="59">
                  <c:v>33573</c:v>
                </c:pt>
                <c:pt idx="60">
                  <c:v>33604</c:v>
                </c:pt>
                <c:pt idx="61">
                  <c:v>33635</c:v>
                </c:pt>
                <c:pt idx="62">
                  <c:v>33664</c:v>
                </c:pt>
                <c:pt idx="63">
                  <c:v>33695</c:v>
                </c:pt>
                <c:pt idx="64">
                  <c:v>33725</c:v>
                </c:pt>
                <c:pt idx="65">
                  <c:v>33756</c:v>
                </c:pt>
                <c:pt idx="66">
                  <c:v>33786</c:v>
                </c:pt>
                <c:pt idx="67">
                  <c:v>33817</c:v>
                </c:pt>
                <c:pt idx="68">
                  <c:v>33848</c:v>
                </c:pt>
                <c:pt idx="69">
                  <c:v>33878</c:v>
                </c:pt>
                <c:pt idx="70">
                  <c:v>33909</c:v>
                </c:pt>
                <c:pt idx="71">
                  <c:v>33939</c:v>
                </c:pt>
                <c:pt idx="72">
                  <c:v>33970</c:v>
                </c:pt>
                <c:pt idx="73">
                  <c:v>34001</c:v>
                </c:pt>
                <c:pt idx="74">
                  <c:v>34029</c:v>
                </c:pt>
                <c:pt idx="75">
                  <c:v>34060</c:v>
                </c:pt>
                <c:pt idx="76">
                  <c:v>34090</c:v>
                </c:pt>
                <c:pt idx="77">
                  <c:v>34121</c:v>
                </c:pt>
                <c:pt idx="78">
                  <c:v>34151</c:v>
                </c:pt>
                <c:pt idx="79">
                  <c:v>34182</c:v>
                </c:pt>
                <c:pt idx="80">
                  <c:v>34213</c:v>
                </c:pt>
                <c:pt idx="81">
                  <c:v>34243</c:v>
                </c:pt>
                <c:pt idx="82">
                  <c:v>34274</c:v>
                </c:pt>
                <c:pt idx="83">
                  <c:v>34304</c:v>
                </c:pt>
                <c:pt idx="84">
                  <c:v>34335</c:v>
                </c:pt>
                <c:pt idx="85">
                  <c:v>34366</c:v>
                </c:pt>
                <c:pt idx="86">
                  <c:v>34394</c:v>
                </c:pt>
                <c:pt idx="87">
                  <c:v>34425</c:v>
                </c:pt>
                <c:pt idx="88">
                  <c:v>34455</c:v>
                </c:pt>
                <c:pt idx="89">
                  <c:v>34486</c:v>
                </c:pt>
                <c:pt idx="90">
                  <c:v>34516</c:v>
                </c:pt>
                <c:pt idx="91">
                  <c:v>34547</c:v>
                </c:pt>
                <c:pt idx="92">
                  <c:v>34578</c:v>
                </c:pt>
                <c:pt idx="93">
                  <c:v>34608</c:v>
                </c:pt>
                <c:pt idx="94">
                  <c:v>34639</c:v>
                </c:pt>
                <c:pt idx="95">
                  <c:v>34669</c:v>
                </c:pt>
                <c:pt idx="96">
                  <c:v>34700</c:v>
                </c:pt>
                <c:pt idx="97">
                  <c:v>34731</c:v>
                </c:pt>
                <c:pt idx="98">
                  <c:v>34759</c:v>
                </c:pt>
                <c:pt idx="99">
                  <c:v>34790</c:v>
                </c:pt>
                <c:pt idx="100">
                  <c:v>34820</c:v>
                </c:pt>
                <c:pt idx="101">
                  <c:v>34851</c:v>
                </c:pt>
                <c:pt idx="102">
                  <c:v>34881</c:v>
                </c:pt>
                <c:pt idx="103">
                  <c:v>34912</c:v>
                </c:pt>
                <c:pt idx="104">
                  <c:v>34943</c:v>
                </c:pt>
                <c:pt idx="105">
                  <c:v>34973</c:v>
                </c:pt>
                <c:pt idx="106">
                  <c:v>35004</c:v>
                </c:pt>
                <c:pt idx="107">
                  <c:v>35034</c:v>
                </c:pt>
                <c:pt idx="108">
                  <c:v>35065</c:v>
                </c:pt>
                <c:pt idx="109">
                  <c:v>35096</c:v>
                </c:pt>
                <c:pt idx="110">
                  <c:v>35125</c:v>
                </c:pt>
                <c:pt idx="111">
                  <c:v>35156</c:v>
                </c:pt>
                <c:pt idx="112">
                  <c:v>35186</c:v>
                </c:pt>
                <c:pt idx="113">
                  <c:v>35217</c:v>
                </c:pt>
                <c:pt idx="114">
                  <c:v>35247</c:v>
                </c:pt>
                <c:pt idx="115">
                  <c:v>35278</c:v>
                </c:pt>
                <c:pt idx="116">
                  <c:v>35309</c:v>
                </c:pt>
                <c:pt idx="117">
                  <c:v>35339</c:v>
                </c:pt>
                <c:pt idx="118">
                  <c:v>35370</c:v>
                </c:pt>
                <c:pt idx="119">
                  <c:v>35400</c:v>
                </c:pt>
                <c:pt idx="120">
                  <c:v>35431</c:v>
                </c:pt>
                <c:pt idx="121">
                  <c:v>35462</c:v>
                </c:pt>
                <c:pt idx="122">
                  <c:v>35490</c:v>
                </c:pt>
                <c:pt idx="123">
                  <c:v>35521</c:v>
                </c:pt>
                <c:pt idx="124">
                  <c:v>35551</c:v>
                </c:pt>
                <c:pt idx="125">
                  <c:v>35582</c:v>
                </c:pt>
                <c:pt idx="126">
                  <c:v>35612</c:v>
                </c:pt>
                <c:pt idx="127">
                  <c:v>35643</c:v>
                </c:pt>
                <c:pt idx="128">
                  <c:v>35674</c:v>
                </c:pt>
                <c:pt idx="129">
                  <c:v>35704</c:v>
                </c:pt>
                <c:pt idx="130">
                  <c:v>35735</c:v>
                </c:pt>
                <c:pt idx="131">
                  <c:v>35765</c:v>
                </c:pt>
                <c:pt idx="132">
                  <c:v>35796</c:v>
                </c:pt>
                <c:pt idx="133">
                  <c:v>35827</c:v>
                </c:pt>
                <c:pt idx="134">
                  <c:v>35855</c:v>
                </c:pt>
                <c:pt idx="135">
                  <c:v>35886</c:v>
                </c:pt>
                <c:pt idx="136">
                  <c:v>35916</c:v>
                </c:pt>
                <c:pt idx="137">
                  <c:v>35947</c:v>
                </c:pt>
                <c:pt idx="138">
                  <c:v>35977</c:v>
                </c:pt>
                <c:pt idx="139">
                  <c:v>36008</c:v>
                </c:pt>
                <c:pt idx="140">
                  <c:v>36039</c:v>
                </c:pt>
                <c:pt idx="141">
                  <c:v>36069</c:v>
                </c:pt>
                <c:pt idx="142">
                  <c:v>36100</c:v>
                </c:pt>
                <c:pt idx="143">
                  <c:v>36130</c:v>
                </c:pt>
                <c:pt idx="144">
                  <c:v>36161</c:v>
                </c:pt>
                <c:pt idx="145">
                  <c:v>36192</c:v>
                </c:pt>
                <c:pt idx="146">
                  <c:v>36220</c:v>
                </c:pt>
                <c:pt idx="147">
                  <c:v>36251</c:v>
                </c:pt>
                <c:pt idx="148">
                  <c:v>36281</c:v>
                </c:pt>
                <c:pt idx="149">
                  <c:v>36312</c:v>
                </c:pt>
                <c:pt idx="150">
                  <c:v>36342</c:v>
                </c:pt>
                <c:pt idx="151">
                  <c:v>36373</c:v>
                </c:pt>
                <c:pt idx="152">
                  <c:v>36404</c:v>
                </c:pt>
                <c:pt idx="153">
                  <c:v>36434</c:v>
                </c:pt>
                <c:pt idx="154">
                  <c:v>36465</c:v>
                </c:pt>
                <c:pt idx="155">
                  <c:v>36495</c:v>
                </c:pt>
                <c:pt idx="156">
                  <c:v>36526</c:v>
                </c:pt>
                <c:pt idx="157">
                  <c:v>36557</c:v>
                </c:pt>
                <c:pt idx="158">
                  <c:v>36586</c:v>
                </c:pt>
                <c:pt idx="159">
                  <c:v>36617</c:v>
                </c:pt>
                <c:pt idx="160">
                  <c:v>36647</c:v>
                </c:pt>
                <c:pt idx="161">
                  <c:v>36678</c:v>
                </c:pt>
                <c:pt idx="162">
                  <c:v>36708</c:v>
                </c:pt>
                <c:pt idx="163">
                  <c:v>36739</c:v>
                </c:pt>
                <c:pt idx="164">
                  <c:v>36770</c:v>
                </c:pt>
                <c:pt idx="165">
                  <c:v>36800</c:v>
                </c:pt>
                <c:pt idx="166">
                  <c:v>36831</c:v>
                </c:pt>
                <c:pt idx="167">
                  <c:v>36861</c:v>
                </c:pt>
                <c:pt idx="168">
                  <c:v>36892</c:v>
                </c:pt>
                <c:pt idx="169">
                  <c:v>36923</c:v>
                </c:pt>
                <c:pt idx="170">
                  <c:v>36951</c:v>
                </c:pt>
                <c:pt idx="171">
                  <c:v>36982</c:v>
                </c:pt>
                <c:pt idx="172">
                  <c:v>37012</c:v>
                </c:pt>
                <c:pt idx="173">
                  <c:v>37043</c:v>
                </c:pt>
                <c:pt idx="174">
                  <c:v>37073</c:v>
                </c:pt>
                <c:pt idx="175">
                  <c:v>37104</c:v>
                </c:pt>
                <c:pt idx="176">
                  <c:v>37135</c:v>
                </c:pt>
                <c:pt idx="177">
                  <c:v>37165</c:v>
                </c:pt>
                <c:pt idx="178">
                  <c:v>37196</c:v>
                </c:pt>
                <c:pt idx="179">
                  <c:v>37226</c:v>
                </c:pt>
                <c:pt idx="180">
                  <c:v>37257</c:v>
                </c:pt>
                <c:pt idx="181">
                  <c:v>37288</c:v>
                </c:pt>
                <c:pt idx="182">
                  <c:v>37316</c:v>
                </c:pt>
                <c:pt idx="183">
                  <c:v>37347</c:v>
                </c:pt>
                <c:pt idx="184">
                  <c:v>37377</c:v>
                </c:pt>
                <c:pt idx="185">
                  <c:v>37408</c:v>
                </c:pt>
                <c:pt idx="186">
                  <c:v>37438</c:v>
                </c:pt>
                <c:pt idx="187">
                  <c:v>37469</c:v>
                </c:pt>
                <c:pt idx="188">
                  <c:v>37500</c:v>
                </c:pt>
                <c:pt idx="189">
                  <c:v>37530</c:v>
                </c:pt>
                <c:pt idx="190">
                  <c:v>37561</c:v>
                </c:pt>
                <c:pt idx="191">
                  <c:v>37591</c:v>
                </c:pt>
                <c:pt idx="192">
                  <c:v>37622</c:v>
                </c:pt>
                <c:pt idx="193">
                  <c:v>37653</c:v>
                </c:pt>
                <c:pt idx="194">
                  <c:v>37681</c:v>
                </c:pt>
                <c:pt idx="195">
                  <c:v>37712</c:v>
                </c:pt>
                <c:pt idx="196">
                  <c:v>37742</c:v>
                </c:pt>
                <c:pt idx="197">
                  <c:v>37773</c:v>
                </c:pt>
                <c:pt idx="198">
                  <c:v>37803</c:v>
                </c:pt>
                <c:pt idx="199">
                  <c:v>37834</c:v>
                </c:pt>
                <c:pt idx="200">
                  <c:v>37865</c:v>
                </c:pt>
                <c:pt idx="201">
                  <c:v>37895</c:v>
                </c:pt>
                <c:pt idx="202">
                  <c:v>37926</c:v>
                </c:pt>
                <c:pt idx="203">
                  <c:v>37956</c:v>
                </c:pt>
                <c:pt idx="204">
                  <c:v>37987</c:v>
                </c:pt>
                <c:pt idx="205">
                  <c:v>38018</c:v>
                </c:pt>
                <c:pt idx="206">
                  <c:v>38047</c:v>
                </c:pt>
                <c:pt idx="207">
                  <c:v>38078</c:v>
                </c:pt>
                <c:pt idx="208">
                  <c:v>38108</c:v>
                </c:pt>
                <c:pt idx="209">
                  <c:v>38139</c:v>
                </c:pt>
                <c:pt idx="210">
                  <c:v>38169</c:v>
                </c:pt>
                <c:pt idx="211">
                  <c:v>38200</c:v>
                </c:pt>
                <c:pt idx="212">
                  <c:v>38231</c:v>
                </c:pt>
                <c:pt idx="213">
                  <c:v>38261</c:v>
                </c:pt>
                <c:pt idx="214">
                  <c:v>38292</c:v>
                </c:pt>
                <c:pt idx="215">
                  <c:v>38322</c:v>
                </c:pt>
                <c:pt idx="216">
                  <c:v>38353</c:v>
                </c:pt>
                <c:pt idx="217">
                  <c:v>38384</c:v>
                </c:pt>
                <c:pt idx="218">
                  <c:v>38412</c:v>
                </c:pt>
                <c:pt idx="219">
                  <c:v>38443</c:v>
                </c:pt>
                <c:pt idx="220">
                  <c:v>38473</c:v>
                </c:pt>
                <c:pt idx="221">
                  <c:v>38504</c:v>
                </c:pt>
                <c:pt idx="222">
                  <c:v>38534</c:v>
                </c:pt>
                <c:pt idx="223">
                  <c:v>38565</c:v>
                </c:pt>
                <c:pt idx="224">
                  <c:v>38596</c:v>
                </c:pt>
                <c:pt idx="225">
                  <c:v>38626</c:v>
                </c:pt>
                <c:pt idx="226">
                  <c:v>38657</c:v>
                </c:pt>
                <c:pt idx="227">
                  <c:v>38687</c:v>
                </c:pt>
                <c:pt idx="228">
                  <c:v>38718</c:v>
                </c:pt>
                <c:pt idx="229">
                  <c:v>38749</c:v>
                </c:pt>
                <c:pt idx="230">
                  <c:v>38777</c:v>
                </c:pt>
                <c:pt idx="231">
                  <c:v>38808</c:v>
                </c:pt>
                <c:pt idx="232">
                  <c:v>38838</c:v>
                </c:pt>
                <c:pt idx="233">
                  <c:v>38869</c:v>
                </c:pt>
                <c:pt idx="234">
                  <c:v>38899</c:v>
                </c:pt>
                <c:pt idx="235">
                  <c:v>38930</c:v>
                </c:pt>
                <c:pt idx="236">
                  <c:v>38961</c:v>
                </c:pt>
                <c:pt idx="237">
                  <c:v>38991</c:v>
                </c:pt>
                <c:pt idx="238">
                  <c:v>39022</c:v>
                </c:pt>
                <c:pt idx="239">
                  <c:v>39052</c:v>
                </c:pt>
                <c:pt idx="240">
                  <c:v>39083</c:v>
                </c:pt>
                <c:pt idx="241">
                  <c:v>39114</c:v>
                </c:pt>
                <c:pt idx="242">
                  <c:v>39142</c:v>
                </c:pt>
                <c:pt idx="243">
                  <c:v>39173</c:v>
                </c:pt>
                <c:pt idx="244">
                  <c:v>39203</c:v>
                </c:pt>
                <c:pt idx="245">
                  <c:v>39234</c:v>
                </c:pt>
                <c:pt idx="246">
                  <c:v>39265</c:v>
                </c:pt>
                <c:pt idx="247">
                  <c:v>39295</c:v>
                </c:pt>
                <c:pt idx="248">
                  <c:v>39326</c:v>
                </c:pt>
                <c:pt idx="249">
                  <c:v>39356</c:v>
                </c:pt>
                <c:pt idx="250">
                  <c:v>39387</c:v>
                </c:pt>
                <c:pt idx="251">
                  <c:v>39417</c:v>
                </c:pt>
                <c:pt idx="252">
                  <c:v>39448</c:v>
                </c:pt>
                <c:pt idx="253">
                  <c:v>39479</c:v>
                </c:pt>
                <c:pt idx="254">
                  <c:v>39508</c:v>
                </c:pt>
                <c:pt idx="255">
                  <c:v>39539</c:v>
                </c:pt>
                <c:pt idx="256">
                  <c:v>39569</c:v>
                </c:pt>
                <c:pt idx="257">
                  <c:v>39600</c:v>
                </c:pt>
                <c:pt idx="258">
                  <c:v>39630</c:v>
                </c:pt>
                <c:pt idx="259">
                  <c:v>39661</c:v>
                </c:pt>
                <c:pt idx="260">
                  <c:v>39692</c:v>
                </c:pt>
                <c:pt idx="261">
                  <c:v>39722</c:v>
                </c:pt>
                <c:pt idx="262">
                  <c:v>39753</c:v>
                </c:pt>
                <c:pt idx="263">
                  <c:v>39783</c:v>
                </c:pt>
                <c:pt idx="264">
                  <c:v>39814</c:v>
                </c:pt>
                <c:pt idx="265">
                  <c:v>39845</c:v>
                </c:pt>
                <c:pt idx="266">
                  <c:v>39873</c:v>
                </c:pt>
                <c:pt idx="267">
                  <c:v>39904</c:v>
                </c:pt>
                <c:pt idx="268">
                  <c:v>39934</c:v>
                </c:pt>
                <c:pt idx="269">
                  <c:v>39965</c:v>
                </c:pt>
                <c:pt idx="270">
                  <c:v>39995</c:v>
                </c:pt>
                <c:pt idx="271">
                  <c:v>40026</c:v>
                </c:pt>
                <c:pt idx="272">
                  <c:v>40057</c:v>
                </c:pt>
                <c:pt idx="273">
                  <c:v>40087</c:v>
                </c:pt>
                <c:pt idx="274">
                  <c:v>40118</c:v>
                </c:pt>
                <c:pt idx="275">
                  <c:v>40148</c:v>
                </c:pt>
                <c:pt idx="276">
                  <c:v>40179</c:v>
                </c:pt>
                <c:pt idx="277">
                  <c:v>40210</c:v>
                </c:pt>
                <c:pt idx="278">
                  <c:v>40238</c:v>
                </c:pt>
                <c:pt idx="279">
                  <c:v>40269</c:v>
                </c:pt>
                <c:pt idx="280">
                  <c:v>40299</c:v>
                </c:pt>
                <c:pt idx="281">
                  <c:v>40330</c:v>
                </c:pt>
                <c:pt idx="282">
                  <c:v>40360</c:v>
                </c:pt>
                <c:pt idx="283">
                  <c:v>40391</c:v>
                </c:pt>
                <c:pt idx="284">
                  <c:v>40422</c:v>
                </c:pt>
                <c:pt idx="285">
                  <c:v>40452</c:v>
                </c:pt>
                <c:pt idx="286">
                  <c:v>40483</c:v>
                </c:pt>
                <c:pt idx="287">
                  <c:v>40513</c:v>
                </c:pt>
                <c:pt idx="288">
                  <c:v>40544</c:v>
                </c:pt>
                <c:pt idx="289">
                  <c:v>40575</c:v>
                </c:pt>
                <c:pt idx="290">
                  <c:v>40603</c:v>
                </c:pt>
                <c:pt idx="291">
                  <c:v>40634</c:v>
                </c:pt>
                <c:pt idx="292">
                  <c:v>40664</c:v>
                </c:pt>
                <c:pt idx="293">
                  <c:v>40695</c:v>
                </c:pt>
                <c:pt idx="294">
                  <c:v>40725</c:v>
                </c:pt>
                <c:pt idx="295">
                  <c:v>40756</c:v>
                </c:pt>
                <c:pt idx="296">
                  <c:v>40787</c:v>
                </c:pt>
                <c:pt idx="297">
                  <c:v>40817</c:v>
                </c:pt>
                <c:pt idx="298">
                  <c:v>40848</c:v>
                </c:pt>
                <c:pt idx="299">
                  <c:v>40878</c:v>
                </c:pt>
                <c:pt idx="300">
                  <c:v>40909</c:v>
                </c:pt>
                <c:pt idx="301">
                  <c:v>40940</c:v>
                </c:pt>
                <c:pt idx="302">
                  <c:v>40969</c:v>
                </c:pt>
                <c:pt idx="303">
                  <c:v>41000</c:v>
                </c:pt>
                <c:pt idx="304">
                  <c:v>41030</c:v>
                </c:pt>
                <c:pt idx="305">
                  <c:v>41061</c:v>
                </c:pt>
              </c:numCache>
            </c:numRef>
          </c:cat>
          <c:val>
            <c:numRef>
              <c:f>'CS Index'!$B$3:$B$308</c:f>
              <c:numCache>
                <c:formatCode>#,##0.00</c:formatCode>
                <c:ptCount val="306"/>
                <c:pt idx="0">
                  <c:v>59.33</c:v>
                </c:pt>
                <c:pt idx="1">
                  <c:v>59.65</c:v>
                </c:pt>
                <c:pt idx="2">
                  <c:v>59.99</c:v>
                </c:pt>
                <c:pt idx="3">
                  <c:v>60.81</c:v>
                </c:pt>
                <c:pt idx="4">
                  <c:v>61.67</c:v>
                </c:pt>
                <c:pt idx="5">
                  <c:v>62.71</c:v>
                </c:pt>
                <c:pt idx="6">
                  <c:v>63.66</c:v>
                </c:pt>
                <c:pt idx="7">
                  <c:v>64.56</c:v>
                </c:pt>
                <c:pt idx="8">
                  <c:v>65.38</c:v>
                </c:pt>
                <c:pt idx="9">
                  <c:v>66.2</c:v>
                </c:pt>
                <c:pt idx="10">
                  <c:v>66.94</c:v>
                </c:pt>
                <c:pt idx="11">
                  <c:v>67.91</c:v>
                </c:pt>
                <c:pt idx="12">
                  <c:v>68.66</c:v>
                </c:pt>
                <c:pt idx="13">
                  <c:v>69.36</c:v>
                </c:pt>
                <c:pt idx="14">
                  <c:v>70.14</c:v>
                </c:pt>
                <c:pt idx="15">
                  <c:v>70.83</c:v>
                </c:pt>
                <c:pt idx="16">
                  <c:v>72.03</c:v>
                </c:pt>
                <c:pt idx="17">
                  <c:v>74.349999999999994</c:v>
                </c:pt>
                <c:pt idx="18">
                  <c:v>77.22</c:v>
                </c:pt>
                <c:pt idx="19">
                  <c:v>79.27</c:v>
                </c:pt>
                <c:pt idx="20">
                  <c:v>81.23</c:v>
                </c:pt>
                <c:pt idx="21">
                  <c:v>82.94</c:v>
                </c:pt>
                <c:pt idx="22">
                  <c:v>84.69</c:v>
                </c:pt>
                <c:pt idx="23">
                  <c:v>85.97</c:v>
                </c:pt>
                <c:pt idx="24">
                  <c:v>87.3</c:v>
                </c:pt>
                <c:pt idx="25">
                  <c:v>88.28</c:v>
                </c:pt>
                <c:pt idx="26">
                  <c:v>90.34</c:v>
                </c:pt>
                <c:pt idx="27">
                  <c:v>92.11</c:v>
                </c:pt>
                <c:pt idx="28">
                  <c:v>93.98</c:v>
                </c:pt>
                <c:pt idx="29">
                  <c:v>95.55</c:v>
                </c:pt>
                <c:pt idx="30">
                  <c:v>96.71</c:v>
                </c:pt>
                <c:pt idx="31">
                  <c:v>97.51</c:v>
                </c:pt>
                <c:pt idx="32">
                  <c:v>97.99</c:v>
                </c:pt>
                <c:pt idx="33">
                  <c:v>98.55</c:v>
                </c:pt>
                <c:pt idx="34">
                  <c:v>99.29</c:v>
                </c:pt>
                <c:pt idx="35">
                  <c:v>99.88</c:v>
                </c:pt>
                <c:pt idx="36">
                  <c:v>100.23</c:v>
                </c:pt>
                <c:pt idx="37">
                  <c:v>100.15</c:v>
                </c:pt>
                <c:pt idx="38">
                  <c:v>100.02</c:v>
                </c:pt>
                <c:pt idx="39">
                  <c:v>99.99</c:v>
                </c:pt>
                <c:pt idx="40">
                  <c:v>99.79</c:v>
                </c:pt>
                <c:pt idx="41">
                  <c:v>100.24</c:v>
                </c:pt>
                <c:pt idx="42">
                  <c:v>100.05</c:v>
                </c:pt>
                <c:pt idx="43">
                  <c:v>99.99</c:v>
                </c:pt>
                <c:pt idx="44">
                  <c:v>99.26</c:v>
                </c:pt>
                <c:pt idx="45">
                  <c:v>98.66</c:v>
                </c:pt>
                <c:pt idx="46">
                  <c:v>97.36</c:v>
                </c:pt>
                <c:pt idx="47">
                  <c:v>96.54</c:v>
                </c:pt>
                <c:pt idx="48">
                  <c:v>95.28</c:v>
                </c:pt>
                <c:pt idx="49">
                  <c:v>94.12</c:v>
                </c:pt>
                <c:pt idx="50">
                  <c:v>92.83</c:v>
                </c:pt>
                <c:pt idx="51">
                  <c:v>92.83</c:v>
                </c:pt>
                <c:pt idx="52">
                  <c:v>93.37</c:v>
                </c:pt>
                <c:pt idx="53">
                  <c:v>94.25</c:v>
                </c:pt>
                <c:pt idx="54">
                  <c:v>94.85</c:v>
                </c:pt>
                <c:pt idx="55">
                  <c:v>95.21</c:v>
                </c:pt>
                <c:pt idx="56">
                  <c:v>94.92</c:v>
                </c:pt>
                <c:pt idx="57">
                  <c:v>94.51</c:v>
                </c:pt>
                <c:pt idx="58">
                  <c:v>93.67</c:v>
                </c:pt>
                <c:pt idx="59">
                  <c:v>93.01</c:v>
                </c:pt>
                <c:pt idx="60">
                  <c:v>92.45</c:v>
                </c:pt>
                <c:pt idx="61">
                  <c:v>91.97</c:v>
                </c:pt>
                <c:pt idx="62">
                  <c:v>90.97</c:v>
                </c:pt>
                <c:pt idx="63">
                  <c:v>90.58</c:v>
                </c:pt>
                <c:pt idx="64">
                  <c:v>90.4</c:v>
                </c:pt>
                <c:pt idx="65">
                  <c:v>90.41</c:v>
                </c:pt>
                <c:pt idx="66">
                  <c:v>90.06</c:v>
                </c:pt>
                <c:pt idx="67">
                  <c:v>89.86</c:v>
                </c:pt>
                <c:pt idx="68">
                  <c:v>89.11</c:v>
                </c:pt>
                <c:pt idx="69">
                  <c:v>87.95</c:v>
                </c:pt>
                <c:pt idx="70">
                  <c:v>86.8</c:v>
                </c:pt>
                <c:pt idx="71">
                  <c:v>85.6</c:v>
                </c:pt>
                <c:pt idx="72">
                  <c:v>84.88</c:v>
                </c:pt>
                <c:pt idx="73">
                  <c:v>84.09</c:v>
                </c:pt>
                <c:pt idx="74">
                  <c:v>82.76</c:v>
                </c:pt>
                <c:pt idx="75">
                  <c:v>82.05</c:v>
                </c:pt>
                <c:pt idx="76">
                  <c:v>81.67</c:v>
                </c:pt>
                <c:pt idx="77">
                  <c:v>81.69</c:v>
                </c:pt>
                <c:pt idx="78">
                  <c:v>81.11</c:v>
                </c:pt>
                <c:pt idx="79">
                  <c:v>80.33</c:v>
                </c:pt>
                <c:pt idx="80">
                  <c:v>79.77</c:v>
                </c:pt>
                <c:pt idx="81">
                  <c:v>78.92</c:v>
                </c:pt>
                <c:pt idx="82">
                  <c:v>78.36</c:v>
                </c:pt>
                <c:pt idx="83">
                  <c:v>77.3</c:v>
                </c:pt>
                <c:pt idx="84">
                  <c:v>77</c:v>
                </c:pt>
                <c:pt idx="85">
                  <c:v>76.86</c:v>
                </c:pt>
                <c:pt idx="86">
                  <c:v>76.47</c:v>
                </c:pt>
                <c:pt idx="87">
                  <c:v>76.44</c:v>
                </c:pt>
                <c:pt idx="88">
                  <c:v>76.39</c:v>
                </c:pt>
                <c:pt idx="89">
                  <c:v>76.72</c:v>
                </c:pt>
                <c:pt idx="90">
                  <c:v>76.95</c:v>
                </c:pt>
                <c:pt idx="91">
                  <c:v>77.25</c:v>
                </c:pt>
                <c:pt idx="92">
                  <c:v>77.13</c:v>
                </c:pt>
                <c:pt idx="93">
                  <c:v>77.069999999999993</c:v>
                </c:pt>
                <c:pt idx="94">
                  <c:v>76.59</c:v>
                </c:pt>
                <c:pt idx="95">
                  <c:v>76.069999999999993</c:v>
                </c:pt>
                <c:pt idx="96">
                  <c:v>75.91</c:v>
                </c:pt>
                <c:pt idx="97">
                  <c:v>75.36</c:v>
                </c:pt>
                <c:pt idx="98">
                  <c:v>74.989999999999995</c:v>
                </c:pt>
                <c:pt idx="99">
                  <c:v>74.78</c:v>
                </c:pt>
                <c:pt idx="100">
                  <c:v>74.92</c:v>
                </c:pt>
                <c:pt idx="101">
                  <c:v>74.88</c:v>
                </c:pt>
                <c:pt idx="102">
                  <c:v>75.06</c:v>
                </c:pt>
                <c:pt idx="103">
                  <c:v>75.11</c:v>
                </c:pt>
                <c:pt idx="104">
                  <c:v>74.87</c:v>
                </c:pt>
                <c:pt idx="105">
                  <c:v>74.599999999999994</c:v>
                </c:pt>
                <c:pt idx="106">
                  <c:v>74.13</c:v>
                </c:pt>
                <c:pt idx="107">
                  <c:v>73.599999999999994</c:v>
                </c:pt>
                <c:pt idx="108">
                  <c:v>73.39</c:v>
                </c:pt>
                <c:pt idx="109">
                  <c:v>73.099999999999994</c:v>
                </c:pt>
                <c:pt idx="110">
                  <c:v>73.069999999999993</c:v>
                </c:pt>
                <c:pt idx="111">
                  <c:v>73.349999999999994</c:v>
                </c:pt>
                <c:pt idx="112">
                  <c:v>73.88</c:v>
                </c:pt>
                <c:pt idx="113">
                  <c:v>74.52</c:v>
                </c:pt>
                <c:pt idx="114">
                  <c:v>74.709999999999994</c:v>
                </c:pt>
                <c:pt idx="115">
                  <c:v>74.900000000000006</c:v>
                </c:pt>
                <c:pt idx="116">
                  <c:v>74.69</c:v>
                </c:pt>
                <c:pt idx="117">
                  <c:v>74.7</c:v>
                </c:pt>
                <c:pt idx="118">
                  <c:v>74.5</c:v>
                </c:pt>
                <c:pt idx="119">
                  <c:v>74.150000000000006</c:v>
                </c:pt>
                <c:pt idx="120">
                  <c:v>73.91</c:v>
                </c:pt>
                <c:pt idx="121">
                  <c:v>73.540000000000006</c:v>
                </c:pt>
                <c:pt idx="122">
                  <c:v>73.98</c:v>
                </c:pt>
                <c:pt idx="123">
                  <c:v>74.819999999999993</c:v>
                </c:pt>
                <c:pt idx="124">
                  <c:v>75.72</c:v>
                </c:pt>
                <c:pt idx="125">
                  <c:v>76.62</c:v>
                </c:pt>
                <c:pt idx="126">
                  <c:v>77.2</c:v>
                </c:pt>
                <c:pt idx="127">
                  <c:v>78.069999999999993</c:v>
                </c:pt>
                <c:pt idx="128">
                  <c:v>78.290000000000006</c:v>
                </c:pt>
                <c:pt idx="129">
                  <c:v>78.77</c:v>
                </c:pt>
                <c:pt idx="130">
                  <c:v>78.97</c:v>
                </c:pt>
                <c:pt idx="131">
                  <c:v>79.5</c:v>
                </c:pt>
                <c:pt idx="132" formatCode="0.00">
                  <c:v>80.28</c:v>
                </c:pt>
                <c:pt idx="133" formatCode="0.00">
                  <c:v>81.14</c:v>
                </c:pt>
                <c:pt idx="134" formatCode="0.00">
                  <c:v>82.73</c:v>
                </c:pt>
                <c:pt idx="135" formatCode="0.00">
                  <c:v>83.96</c:v>
                </c:pt>
                <c:pt idx="136" formatCode="0.00">
                  <c:v>85.4</c:v>
                </c:pt>
                <c:pt idx="137" formatCode="0.00">
                  <c:v>86.97</c:v>
                </c:pt>
                <c:pt idx="138" formatCode="0.00">
                  <c:v>88.62</c:v>
                </c:pt>
                <c:pt idx="139" formatCode="0.00">
                  <c:v>89.98</c:v>
                </c:pt>
                <c:pt idx="140" formatCode="0.00">
                  <c:v>90.95</c:v>
                </c:pt>
                <c:pt idx="141" formatCode="0.00">
                  <c:v>91.38</c:v>
                </c:pt>
                <c:pt idx="142" formatCode="0.00">
                  <c:v>91.38</c:v>
                </c:pt>
                <c:pt idx="143" formatCode="0.00">
                  <c:v>91.3</c:v>
                </c:pt>
                <c:pt idx="144" formatCode="0.00">
                  <c:v>91.22</c:v>
                </c:pt>
                <c:pt idx="145" formatCode="0.00">
                  <c:v>91.46</c:v>
                </c:pt>
                <c:pt idx="146" formatCode="0.00">
                  <c:v>92.37</c:v>
                </c:pt>
                <c:pt idx="147" formatCode="0.00">
                  <c:v>93.95</c:v>
                </c:pt>
                <c:pt idx="148" formatCode="0.00">
                  <c:v>95.27</c:v>
                </c:pt>
                <c:pt idx="149" formatCode="0.00">
                  <c:v>96.62</c:v>
                </c:pt>
                <c:pt idx="150" formatCode="0.00">
                  <c:v>97.49</c:v>
                </c:pt>
                <c:pt idx="151" formatCode="0.00">
                  <c:v>98.3</c:v>
                </c:pt>
                <c:pt idx="152" formatCode="0.00">
                  <c:v>98.63</c:v>
                </c:pt>
                <c:pt idx="153" formatCode="0.00">
                  <c:v>98.99</c:v>
                </c:pt>
                <c:pt idx="154" formatCode="0.00">
                  <c:v>99.34</c:v>
                </c:pt>
                <c:pt idx="155" formatCode="0.00">
                  <c:v>99.79</c:v>
                </c:pt>
                <c:pt idx="156" formatCode="0.0">
                  <c:v>100</c:v>
                </c:pt>
                <c:pt idx="157" formatCode="0.0">
                  <c:v>100.62</c:v>
                </c:pt>
                <c:pt idx="158" formatCode="0.0">
                  <c:v>102.13</c:v>
                </c:pt>
                <c:pt idx="159" formatCode="0.0">
                  <c:v>103.7</c:v>
                </c:pt>
                <c:pt idx="160" formatCode="0.0">
                  <c:v>104.99</c:v>
                </c:pt>
                <c:pt idx="161" formatCode="0.0">
                  <c:v>106.36</c:v>
                </c:pt>
                <c:pt idx="162" formatCode="0.0">
                  <c:v>107.23</c:v>
                </c:pt>
                <c:pt idx="163" formatCode="0.0">
                  <c:v>108.18</c:v>
                </c:pt>
                <c:pt idx="164" formatCode="0.0">
                  <c:v>108.94</c:v>
                </c:pt>
                <c:pt idx="165" formatCode="0.0">
                  <c:v>109.56</c:v>
                </c:pt>
                <c:pt idx="166" formatCode="0.0">
                  <c:v>110.12</c:v>
                </c:pt>
                <c:pt idx="167" formatCode="0.0">
                  <c:v>110.12</c:v>
                </c:pt>
                <c:pt idx="168" formatCode="0.0">
                  <c:v>110.88</c:v>
                </c:pt>
                <c:pt idx="169" formatCode="0.0">
                  <c:v>111.32</c:v>
                </c:pt>
                <c:pt idx="170" formatCode="0.0">
                  <c:v>112.98</c:v>
                </c:pt>
                <c:pt idx="171" formatCode="0.0">
                  <c:v>114.12</c:v>
                </c:pt>
                <c:pt idx="172" formatCode="0.0">
                  <c:v>115.31</c:v>
                </c:pt>
                <c:pt idx="173" formatCode="0.0">
                  <c:v>116.47</c:v>
                </c:pt>
                <c:pt idx="174" formatCode="0.0">
                  <c:v>117.36</c:v>
                </c:pt>
                <c:pt idx="175" formatCode="0.0">
                  <c:v>118.67</c:v>
                </c:pt>
                <c:pt idx="176" formatCode="0.0">
                  <c:v>119.51</c:v>
                </c:pt>
                <c:pt idx="177" formatCode="0.0">
                  <c:v>120.16</c:v>
                </c:pt>
                <c:pt idx="178" formatCode="0.0">
                  <c:v>120.48</c:v>
                </c:pt>
                <c:pt idx="179" formatCode="0.0">
                  <c:v>120.65</c:v>
                </c:pt>
                <c:pt idx="180" formatCode="0.0">
                  <c:v>121.45</c:v>
                </c:pt>
                <c:pt idx="181" formatCode="0.0">
                  <c:v>122.26</c:v>
                </c:pt>
                <c:pt idx="182" formatCode="0.0">
                  <c:v>124.12</c:v>
                </c:pt>
                <c:pt idx="183" formatCode="0.0">
                  <c:v>126.23</c:v>
                </c:pt>
                <c:pt idx="184" formatCode="0.0">
                  <c:v>128.72999999999999</c:v>
                </c:pt>
                <c:pt idx="185" formatCode="0.0">
                  <c:v>131.59</c:v>
                </c:pt>
                <c:pt idx="186" formatCode="0.0">
                  <c:v>133.97</c:v>
                </c:pt>
                <c:pt idx="187" formatCode="0.0">
                  <c:v>136.59</c:v>
                </c:pt>
                <c:pt idx="188" formatCode="0.0">
                  <c:v>138.62</c:v>
                </c:pt>
                <c:pt idx="189" formatCode="0.0">
                  <c:v>140.76</c:v>
                </c:pt>
                <c:pt idx="190" formatCode="0.0">
                  <c:v>142.07</c:v>
                </c:pt>
                <c:pt idx="191" formatCode="0.0">
                  <c:v>143.26</c:v>
                </c:pt>
                <c:pt idx="192" formatCode="0.0">
                  <c:v>144.27000000000001</c:v>
                </c:pt>
                <c:pt idx="193" formatCode="0.0">
                  <c:v>145.30000000000001</c:v>
                </c:pt>
                <c:pt idx="194" formatCode="0.0">
                  <c:v>147.22999999999999</c:v>
                </c:pt>
                <c:pt idx="195" formatCode="0.0">
                  <c:v>149.65</c:v>
                </c:pt>
                <c:pt idx="196" formatCode="0.0">
                  <c:v>152.27000000000001</c:v>
                </c:pt>
                <c:pt idx="197" formatCode="0.0">
                  <c:v>154.97999999999999</c:v>
                </c:pt>
                <c:pt idx="198" formatCode="0.0">
                  <c:v>158.34</c:v>
                </c:pt>
                <c:pt idx="199" formatCode="0.0">
                  <c:v>161.88999999999999</c:v>
                </c:pt>
                <c:pt idx="200" formatCode="0.0">
                  <c:v>165.29</c:v>
                </c:pt>
                <c:pt idx="201" formatCode="0.0">
                  <c:v>168.4</c:v>
                </c:pt>
                <c:pt idx="202" formatCode="0.0">
                  <c:v>171.11</c:v>
                </c:pt>
                <c:pt idx="203" formatCode="0.0">
                  <c:v>173.98</c:v>
                </c:pt>
                <c:pt idx="204" formatCode="0.0">
                  <c:v>177.01</c:v>
                </c:pt>
                <c:pt idx="205" formatCode="0.0">
                  <c:v>180.49</c:v>
                </c:pt>
                <c:pt idx="206" formatCode="0.0">
                  <c:v>186.55</c:v>
                </c:pt>
                <c:pt idx="207" formatCode="0.0">
                  <c:v>193.22</c:v>
                </c:pt>
                <c:pt idx="208" formatCode="0.0">
                  <c:v>199.58</c:v>
                </c:pt>
                <c:pt idx="209" formatCode="0.0">
                  <c:v>206.38</c:v>
                </c:pt>
                <c:pt idx="210" formatCode="0.0">
                  <c:v>211.08</c:v>
                </c:pt>
                <c:pt idx="211" formatCode="0.0">
                  <c:v>213.49</c:v>
                </c:pt>
                <c:pt idx="212" formatCode="0.0">
                  <c:v>215.08</c:v>
                </c:pt>
                <c:pt idx="213" formatCode="0.0">
                  <c:v>215.74</c:v>
                </c:pt>
                <c:pt idx="214" formatCode="0.0">
                  <c:v>216.58</c:v>
                </c:pt>
                <c:pt idx="215" formatCode="0.0">
                  <c:v>217.34</c:v>
                </c:pt>
                <c:pt idx="216" formatCode="0.0">
                  <c:v>219.41</c:v>
                </c:pt>
                <c:pt idx="217" formatCode="0.0">
                  <c:v>222.29</c:v>
                </c:pt>
                <c:pt idx="218" formatCode="0.0">
                  <c:v>226.75</c:v>
                </c:pt>
                <c:pt idx="219" formatCode="0.0">
                  <c:v>231.59</c:v>
                </c:pt>
                <c:pt idx="220" formatCode="0.0">
                  <c:v>236.68</c:v>
                </c:pt>
                <c:pt idx="221" formatCode="0.0">
                  <c:v>241.7</c:v>
                </c:pt>
                <c:pt idx="222" formatCode="0.0">
                  <c:v>246.37</c:v>
                </c:pt>
                <c:pt idx="223" formatCode="0.0">
                  <c:v>251.1</c:v>
                </c:pt>
                <c:pt idx="224" formatCode="0.0">
                  <c:v>255.85</c:v>
                </c:pt>
                <c:pt idx="225" formatCode="0.0">
                  <c:v>260.16000000000003</c:v>
                </c:pt>
                <c:pt idx="226" formatCode="0.0">
                  <c:v>262.56</c:v>
                </c:pt>
                <c:pt idx="227" formatCode="0.0">
                  <c:v>264.76999000000001</c:v>
                </c:pt>
                <c:pt idx="228" formatCode="0.0">
                  <c:v>265.92000999999999</c:v>
                </c:pt>
                <c:pt idx="229" formatCode="0.0">
                  <c:v>267.75</c:v>
                </c:pt>
                <c:pt idx="230" formatCode="0.0">
                  <c:v>268.23000999999999</c:v>
                </c:pt>
                <c:pt idx="231" formatCode="0.0">
                  <c:v>270.44</c:v>
                </c:pt>
                <c:pt idx="232" formatCode="0.0">
                  <c:v>272.12</c:v>
                </c:pt>
                <c:pt idx="233" formatCode="0.0">
                  <c:v>273.22000000000003</c:v>
                </c:pt>
                <c:pt idx="234" formatCode="0.0">
                  <c:v>273.85001</c:v>
                </c:pt>
                <c:pt idx="235" formatCode="0.0">
                  <c:v>273.79998999999998</c:v>
                </c:pt>
                <c:pt idx="236" formatCode="0.0">
                  <c:v>273.94</c:v>
                </c:pt>
                <c:pt idx="237" formatCode="0.0">
                  <c:v>273.66000000000003</c:v>
                </c:pt>
                <c:pt idx="238" formatCode="0.0">
                  <c:v>273.04998999999998</c:v>
                </c:pt>
                <c:pt idx="239" formatCode="0.0">
                  <c:v>270.02999999999997</c:v>
                </c:pt>
                <c:pt idx="240" formatCode="0.0">
                  <c:v>268.67998999999998</c:v>
                </c:pt>
                <c:pt idx="241" formatCode="0.0">
                  <c:v>266.63</c:v>
                </c:pt>
                <c:pt idx="242" formatCode="0.0">
                  <c:v>264.57999000000001</c:v>
                </c:pt>
                <c:pt idx="243" formatCode="0.0">
                  <c:v>263.37</c:v>
                </c:pt>
                <c:pt idx="244" formatCode="0.0">
                  <c:v>263.19</c:v>
                </c:pt>
                <c:pt idx="245" formatCode="0.0">
                  <c:v>262.12</c:v>
                </c:pt>
                <c:pt idx="246" formatCode="0.0">
                  <c:v>260.83999999999997</c:v>
                </c:pt>
                <c:pt idx="247" formatCode="0.0">
                  <c:v>258.07001000000002</c:v>
                </c:pt>
                <c:pt idx="248" formatCode="0.0">
                  <c:v>254.78998999999999</c:v>
                </c:pt>
                <c:pt idx="249" formatCode="0.0">
                  <c:v>249.5</c:v>
                </c:pt>
                <c:pt idx="250" formatCode="0.0">
                  <c:v>240.42999</c:v>
                </c:pt>
                <c:pt idx="251" formatCode="0.0">
                  <c:v>233.03</c:v>
                </c:pt>
                <c:pt idx="252" formatCode="0.0">
                  <c:v>224.41</c:v>
                </c:pt>
                <c:pt idx="253" formatCode="0.0">
                  <c:v>214.83</c:v>
                </c:pt>
                <c:pt idx="254" formatCode="0.0">
                  <c:v>207.11</c:v>
                </c:pt>
                <c:pt idx="255" formatCode="0.0">
                  <c:v>202.45</c:v>
                </c:pt>
                <c:pt idx="256" formatCode="0.0">
                  <c:v>198.53998999999999</c:v>
                </c:pt>
                <c:pt idx="257" formatCode="0.0">
                  <c:v>195.7</c:v>
                </c:pt>
                <c:pt idx="258" formatCode="0.0">
                  <c:v>192.55</c:v>
                </c:pt>
                <c:pt idx="259" formatCode="0.0">
                  <c:v>189.17999</c:v>
                </c:pt>
                <c:pt idx="260" formatCode="0.0">
                  <c:v>184.53998999999999</c:v>
                </c:pt>
                <c:pt idx="261" formatCode="0.0">
                  <c:v>179.82001</c:v>
                </c:pt>
                <c:pt idx="262" formatCode="0.0">
                  <c:v>175.85001</c:v>
                </c:pt>
                <c:pt idx="263" formatCode="0.0">
                  <c:v>171.39999</c:v>
                </c:pt>
                <c:pt idx="264" formatCode="0.0">
                  <c:v>166.55</c:v>
                </c:pt>
                <c:pt idx="265" formatCode="0.0">
                  <c:v>163.16999999999999</c:v>
                </c:pt>
                <c:pt idx="266" formatCode="0.0">
                  <c:v>160.88999999999999</c:v>
                </c:pt>
                <c:pt idx="267" formatCode="0.0">
                  <c:v>159.37</c:v>
                </c:pt>
                <c:pt idx="268" formatCode="0.0">
                  <c:v>159.17999</c:v>
                </c:pt>
                <c:pt idx="269" formatCode="0.0">
                  <c:v>160.89999</c:v>
                </c:pt>
                <c:pt idx="270" formatCode="0.0">
                  <c:v>163.97</c:v>
                </c:pt>
                <c:pt idx="271" formatCode="0.0">
                  <c:v>166.62</c:v>
                </c:pt>
                <c:pt idx="272" formatCode="0.0">
                  <c:v>168.03</c:v>
                </c:pt>
                <c:pt idx="273" formatCode="0.0">
                  <c:v>168.42999</c:v>
                </c:pt>
                <c:pt idx="274" formatCode="0.0">
                  <c:v>169.72</c:v>
                </c:pt>
                <c:pt idx="275" formatCode="0.0">
                  <c:v>171.38</c:v>
                </c:pt>
                <c:pt idx="276" formatCode="0.0">
                  <c:v>172.97</c:v>
                </c:pt>
                <c:pt idx="277" formatCode="0.0">
                  <c:v>171.81</c:v>
                </c:pt>
                <c:pt idx="278" formatCode="0.0">
                  <c:v>170.61</c:v>
                </c:pt>
                <c:pt idx="279" formatCode="0.0">
                  <c:v>171.78</c:v>
                </c:pt>
                <c:pt idx="280" formatCode="0.0">
                  <c:v>174.67</c:v>
                </c:pt>
                <c:pt idx="281" formatCode="0.0">
                  <c:v>175.66</c:v>
                </c:pt>
                <c:pt idx="282" formatCode="0.0">
                  <c:v>176.27</c:v>
                </c:pt>
                <c:pt idx="283" formatCode="0.0">
                  <c:v>175.55</c:v>
                </c:pt>
                <c:pt idx="284" formatCode="0.0">
                  <c:v>175.36</c:v>
                </c:pt>
                <c:pt idx="285" formatCode="0.0">
                  <c:v>174.05</c:v>
                </c:pt>
                <c:pt idx="286" formatCode="0.0">
                  <c:v>173.28</c:v>
                </c:pt>
                <c:pt idx="287" formatCode="0.0">
                  <c:v>170.99001000000001</c:v>
                </c:pt>
                <c:pt idx="288" formatCode="0.0">
                  <c:v>169.88</c:v>
                </c:pt>
                <c:pt idx="289" formatCode="0.0">
                  <c:v>168.23</c:v>
                </c:pt>
                <c:pt idx="290" formatCode="0.0">
                  <c:v>167.75</c:v>
                </c:pt>
                <c:pt idx="291" formatCode="0.0">
                  <c:v>168.17999</c:v>
                </c:pt>
                <c:pt idx="292" formatCode="0.0">
                  <c:v>169.07001</c:v>
                </c:pt>
                <c:pt idx="293" formatCode="0.0">
                  <c:v>169.66</c:v>
                </c:pt>
                <c:pt idx="294" formatCode="0.0">
                  <c:v>170.05</c:v>
                </c:pt>
                <c:pt idx="295" formatCode="0.0">
                  <c:v>169.38</c:v>
                </c:pt>
                <c:pt idx="296" formatCode="0.0">
                  <c:v>168</c:v>
                </c:pt>
                <c:pt idx="297" formatCode="0.0">
                  <c:v>165.50998999999999</c:v>
                </c:pt>
                <c:pt idx="298" formatCode="0.0">
                  <c:v>163.92</c:v>
                </c:pt>
                <c:pt idx="299" formatCode="0.0">
                  <c:v>162.10001</c:v>
                </c:pt>
                <c:pt idx="300" formatCode="0.0">
                  <c:v>160.75</c:v>
                </c:pt>
                <c:pt idx="301" formatCode="0.0">
                  <c:v>159.53</c:v>
                </c:pt>
                <c:pt idx="302" formatCode="0.0">
                  <c:v>159.72999999999999</c:v>
                </c:pt>
                <c:pt idx="303" formatCode="0.0">
                  <c:v>162.16999999999999</c:v>
                </c:pt>
                <c:pt idx="304" formatCode="0.0">
                  <c:v>165.75998999999999</c:v>
                </c:pt>
                <c:pt idx="305" formatCode="0.0">
                  <c:v>168.57001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70048"/>
        <c:axId val="114371584"/>
      </c:lineChart>
      <c:dateAx>
        <c:axId val="114370048"/>
        <c:scaling>
          <c:orientation val="minMax"/>
        </c:scaling>
        <c:delete val="0"/>
        <c:axPos val="b"/>
        <c:numFmt formatCode="&quot;'&quot;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371584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11437158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370048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2
San Francisco:  House Price Trends</a:t>
            </a:r>
          </a:p>
        </c:rich>
      </c:tx>
      <c:layout>
        <c:manualLayout>
          <c:xMode val="edge"/>
          <c:yMode val="edge"/>
          <c:x val="0.2276224846894139"/>
          <c:y val="1.9575821401421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614872364039765E-2"/>
          <c:y val="0.12724306688417641"/>
          <c:w val="0.92563817980022156"/>
          <c:h val="0.80097879282218665"/>
        </c:manualLayout>
      </c:layout>
      <c:lineChart>
        <c:grouping val="standard"/>
        <c:varyColors val="0"/>
        <c:ser>
          <c:idx val="2"/>
          <c:order val="0"/>
          <c:tx>
            <c:strRef>
              <c:f>'CS Index'!$C$1</c:f>
              <c:strCache>
                <c:ptCount val="1"/>
                <c:pt idx="0">
                  <c:v>San Francisco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numRef>
              <c:f>'CS Index'!$A$3:$A$308</c:f>
              <c:numCache>
                <c:formatCode>mmmm\ yyyy</c:formatCode>
                <c:ptCount val="306"/>
                <c:pt idx="0">
                  <c:v>31778</c:v>
                </c:pt>
                <c:pt idx="1">
                  <c:v>31809</c:v>
                </c:pt>
                <c:pt idx="2">
                  <c:v>31837</c:v>
                </c:pt>
                <c:pt idx="3">
                  <c:v>31868</c:v>
                </c:pt>
                <c:pt idx="4">
                  <c:v>31898</c:v>
                </c:pt>
                <c:pt idx="5">
                  <c:v>31929</c:v>
                </c:pt>
                <c:pt idx="6">
                  <c:v>31959</c:v>
                </c:pt>
                <c:pt idx="7">
                  <c:v>31990</c:v>
                </c:pt>
                <c:pt idx="8">
                  <c:v>32021</c:v>
                </c:pt>
                <c:pt idx="9">
                  <c:v>32051</c:v>
                </c:pt>
                <c:pt idx="10">
                  <c:v>32082</c:v>
                </c:pt>
                <c:pt idx="11">
                  <c:v>32112</c:v>
                </c:pt>
                <c:pt idx="12">
                  <c:v>32143</c:v>
                </c:pt>
                <c:pt idx="13">
                  <c:v>32174</c:v>
                </c:pt>
                <c:pt idx="14">
                  <c:v>32203</c:v>
                </c:pt>
                <c:pt idx="15">
                  <c:v>32234</c:v>
                </c:pt>
                <c:pt idx="16">
                  <c:v>32264</c:v>
                </c:pt>
                <c:pt idx="17">
                  <c:v>32295</c:v>
                </c:pt>
                <c:pt idx="18">
                  <c:v>32325</c:v>
                </c:pt>
                <c:pt idx="19">
                  <c:v>32356</c:v>
                </c:pt>
                <c:pt idx="20">
                  <c:v>32387</c:v>
                </c:pt>
                <c:pt idx="21">
                  <c:v>32417</c:v>
                </c:pt>
                <c:pt idx="22">
                  <c:v>32448</c:v>
                </c:pt>
                <c:pt idx="23">
                  <c:v>32478</c:v>
                </c:pt>
                <c:pt idx="24">
                  <c:v>32509</c:v>
                </c:pt>
                <c:pt idx="25">
                  <c:v>32540</c:v>
                </c:pt>
                <c:pt idx="26">
                  <c:v>32568</c:v>
                </c:pt>
                <c:pt idx="27">
                  <c:v>32599</c:v>
                </c:pt>
                <c:pt idx="28">
                  <c:v>32629</c:v>
                </c:pt>
                <c:pt idx="29">
                  <c:v>32660</c:v>
                </c:pt>
                <c:pt idx="30">
                  <c:v>32690</c:v>
                </c:pt>
                <c:pt idx="31">
                  <c:v>32721</c:v>
                </c:pt>
                <c:pt idx="32">
                  <c:v>32752</c:v>
                </c:pt>
                <c:pt idx="33">
                  <c:v>32782</c:v>
                </c:pt>
                <c:pt idx="34">
                  <c:v>32813</c:v>
                </c:pt>
                <c:pt idx="35">
                  <c:v>32843</c:v>
                </c:pt>
                <c:pt idx="36">
                  <c:v>32874</c:v>
                </c:pt>
                <c:pt idx="37">
                  <c:v>32905</c:v>
                </c:pt>
                <c:pt idx="38">
                  <c:v>32933</c:v>
                </c:pt>
                <c:pt idx="39">
                  <c:v>32964</c:v>
                </c:pt>
                <c:pt idx="40">
                  <c:v>32994</c:v>
                </c:pt>
                <c:pt idx="41">
                  <c:v>33025</c:v>
                </c:pt>
                <c:pt idx="42">
                  <c:v>33055</c:v>
                </c:pt>
                <c:pt idx="43">
                  <c:v>33086</c:v>
                </c:pt>
                <c:pt idx="44">
                  <c:v>33117</c:v>
                </c:pt>
                <c:pt idx="45">
                  <c:v>33147</c:v>
                </c:pt>
                <c:pt idx="46">
                  <c:v>33178</c:v>
                </c:pt>
                <c:pt idx="47">
                  <c:v>33208</c:v>
                </c:pt>
                <c:pt idx="48">
                  <c:v>33239</c:v>
                </c:pt>
                <c:pt idx="49">
                  <c:v>33270</c:v>
                </c:pt>
                <c:pt idx="50">
                  <c:v>33298</c:v>
                </c:pt>
                <c:pt idx="51">
                  <c:v>33329</c:v>
                </c:pt>
                <c:pt idx="52">
                  <c:v>33359</c:v>
                </c:pt>
                <c:pt idx="53">
                  <c:v>33390</c:v>
                </c:pt>
                <c:pt idx="54">
                  <c:v>33420</c:v>
                </c:pt>
                <c:pt idx="55">
                  <c:v>33451</c:v>
                </c:pt>
                <c:pt idx="56">
                  <c:v>33482</c:v>
                </c:pt>
                <c:pt idx="57">
                  <c:v>33512</c:v>
                </c:pt>
                <c:pt idx="58">
                  <c:v>33543</c:v>
                </c:pt>
                <c:pt idx="59">
                  <c:v>33573</c:v>
                </c:pt>
                <c:pt idx="60">
                  <c:v>33604</c:v>
                </c:pt>
                <c:pt idx="61">
                  <c:v>33635</c:v>
                </c:pt>
                <c:pt idx="62">
                  <c:v>33664</c:v>
                </c:pt>
                <c:pt idx="63">
                  <c:v>33695</c:v>
                </c:pt>
                <c:pt idx="64">
                  <c:v>33725</c:v>
                </c:pt>
                <c:pt idx="65">
                  <c:v>33756</c:v>
                </c:pt>
                <c:pt idx="66">
                  <c:v>33786</c:v>
                </c:pt>
                <c:pt idx="67">
                  <c:v>33817</c:v>
                </c:pt>
                <c:pt idx="68">
                  <c:v>33848</c:v>
                </c:pt>
                <c:pt idx="69">
                  <c:v>33878</c:v>
                </c:pt>
                <c:pt idx="70">
                  <c:v>33909</c:v>
                </c:pt>
                <c:pt idx="71">
                  <c:v>33939</c:v>
                </c:pt>
                <c:pt idx="72">
                  <c:v>33970</c:v>
                </c:pt>
                <c:pt idx="73">
                  <c:v>34001</c:v>
                </c:pt>
                <c:pt idx="74">
                  <c:v>34029</c:v>
                </c:pt>
                <c:pt idx="75">
                  <c:v>34060</c:v>
                </c:pt>
                <c:pt idx="76">
                  <c:v>34090</c:v>
                </c:pt>
                <c:pt idx="77">
                  <c:v>34121</c:v>
                </c:pt>
                <c:pt idx="78">
                  <c:v>34151</c:v>
                </c:pt>
                <c:pt idx="79">
                  <c:v>34182</c:v>
                </c:pt>
                <c:pt idx="80">
                  <c:v>34213</c:v>
                </c:pt>
                <c:pt idx="81">
                  <c:v>34243</c:v>
                </c:pt>
                <c:pt idx="82">
                  <c:v>34274</c:v>
                </c:pt>
                <c:pt idx="83">
                  <c:v>34304</c:v>
                </c:pt>
                <c:pt idx="84">
                  <c:v>34335</c:v>
                </c:pt>
                <c:pt idx="85">
                  <c:v>34366</c:v>
                </c:pt>
                <c:pt idx="86">
                  <c:v>34394</c:v>
                </c:pt>
                <c:pt idx="87">
                  <c:v>34425</c:v>
                </c:pt>
                <c:pt idx="88">
                  <c:v>34455</c:v>
                </c:pt>
                <c:pt idx="89">
                  <c:v>34486</c:v>
                </c:pt>
                <c:pt idx="90">
                  <c:v>34516</c:v>
                </c:pt>
                <c:pt idx="91">
                  <c:v>34547</c:v>
                </c:pt>
                <c:pt idx="92">
                  <c:v>34578</c:v>
                </c:pt>
                <c:pt idx="93">
                  <c:v>34608</c:v>
                </c:pt>
                <c:pt idx="94">
                  <c:v>34639</c:v>
                </c:pt>
                <c:pt idx="95">
                  <c:v>34669</c:v>
                </c:pt>
                <c:pt idx="96">
                  <c:v>34700</c:v>
                </c:pt>
                <c:pt idx="97">
                  <c:v>34731</c:v>
                </c:pt>
                <c:pt idx="98">
                  <c:v>34759</c:v>
                </c:pt>
                <c:pt idx="99">
                  <c:v>34790</c:v>
                </c:pt>
                <c:pt idx="100">
                  <c:v>34820</c:v>
                </c:pt>
                <c:pt idx="101">
                  <c:v>34851</c:v>
                </c:pt>
                <c:pt idx="102">
                  <c:v>34881</c:v>
                </c:pt>
                <c:pt idx="103">
                  <c:v>34912</c:v>
                </c:pt>
                <c:pt idx="104">
                  <c:v>34943</c:v>
                </c:pt>
                <c:pt idx="105">
                  <c:v>34973</c:v>
                </c:pt>
                <c:pt idx="106">
                  <c:v>35004</c:v>
                </c:pt>
                <c:pt idx="107">
                  <c:v>35034</c:v>
                </c:pt>
                <c:pt idx="108">
                  <c:v>35065</c:v>
                </c:pt>
                <c:pt idx="109">
                  <c:v>35096</c:v>
                </c:pt>
                <c:pt idx="110">
                  <c:v>35125</c:v>
                </c:pt>
                <c:pt idx="111">
                  <c:v>35156</c:v>
                </c:pt>
                <c:pt idx="112">
                  <c:v>35186</c:v>
                </c:pt>
                <c:pt idx="113">
                  <c:v>35217</c:v>
                </c:pt>
                <c:pt idx="114">
                  <c:v>35247</c:v>
                </c:pt>
                <c:pt idx="115">
                  <c:v>35278</c:v>
                </c:pt>
                <c:pt idx="116">
                  <c:v>35309</c:v>
                </c:pt>
                <c:pt idx="117">
                  <c:v>35339</c:v>
                </c:pt>
                <c:pt idx="118">
                  <c:v>35370</c:v>
                </c:pt>
                <c:pt idx="119">
                  <c:v>35400</c:v>
                </c:pt>
                <c:pt idx="120">
                  <c:v>35431</c:v>
                </c:pt>
                <c:pt idx="121">
                  <c:v>35462</c:v>
                </c:pt>
                <c:pt idx="122">
                  <c:v>35490</c:v>
                </c:pt>
                <c:pt idx="123">
                  <c:v>35521</c:v>
                </c:pt>
                <c:pt idx="124">
                  <c:v>35551</c:v>
                </c:pt>
                <c:pt idx="125">
                  <c:v>35582</c:v>
                </c:pt>
                <c:pt idx="126">
                  <c:v>35612</c:v>
                </c:pt>
                <c:pt idx="127">
                  <c:v>35643</c:v>
                </c:pt>
                <c:pt idx="128">
                  <c:v>35674</c:v>
                </c:pt>
                <c:pt idx="129">
                  <c:v>35704</c:v>
                </c:pt>
                <c:pt idx="130">
                  <c:v>35735</c:v>
                </c:pt>
                <c:pt idx="131">
                  <c:v>35765</c:v>
                </c:pt>
                <c:pt idx="132">
                  <c:v>35796</c:v>
                </c:pt>
                <c:pt idx="133">
                  <c:v>35827</c:v>
                </c:pt>
                <c:pt idx="134">
                  <c:v>35855</c:v>
                </c:pt>
                <c:pt idx="135">
                  <c:v>35886</c:v>
                </c:pt>
                <c:pt idx="136">
                  <c:v>35916</c:v>
                </c:pt>
                <c:pt idx="137">
                  <c:v>35947</c:v>
                </c:pt>
                <c:pt idx="138">
                  <c:v>35977</c:v>
                </c:pt>
                <c:pt idx="139">
                  <c:v>36008</c:v>
                </c:pt>
                <c:pt idx="140">
                  <c:v>36039</c:v>
                </c:pt>
                <c:pt idx="141">
                  <c:v>36069</c:v>
                </c:pt>
                <c:pt idx="142">
                  <c:v>36100</c:v>
                </c:pt>
                <c:pt idx="143">
                  <c:v>36130</c:v>
                </c:pt>
                <c:pt idx="144">
                  <c:v>36161</c:v>
                </c:pt>
                <c:pt idx="145">
                  <c:v>36192</c:v>
                </c:pt>
                <c:pt idx="146">
                  <c:v>36220</c:v>
                </c:pt>
                <c:pt idx="147">
                  <c:v>36251</c:v>
                </c:pt>
                <c:pt idx="148">
                  <c:v>36281</c:v>
                </c:pt>
                <c:pt idx="149">
                  <c:v>36312</c:v>
                </c:pt>
                <c:pt idx="150">
                  <c:v>36342</c:v>
                </c:pt>
                <c:pt idx="151">
                  <c:v>36373</c:v>
                </c:pt>
                <c:pt idx="152">
                  <c:v>36404</c:v>
                </c:pt>
                <c:pt idx="153">
                  <c:v>36434</c:v>
                </c:pt>
                <c:pt idx="154">
                  <c:v>36465</c:v>
                </c:pt>
                <c:pt idx="155">
                  <c:v>36495</c:v>
                </c:pt>
                <c:pt idx="156">
                  <c:v>36526</c:v>
                </c:pt>
                <c:pt idx="157">
                  <c:v>36557</c:v>
                </c:pt>
                <c:pt idx="158">
                  <c:v>36586</c:v>
                </c:pt>
                <c:pt idx="159">
                  <c:v>36617</c:v>
                </c:pt>
                <c:pt idx="160">
                  <c:v>36647</c:v>
                </c:pt>
                <c:pt idx="161">
                  <c:v>36678</c:v>
                </c:pt>
                <c:pt idx="162">
                  <c:v>36708</c:v>
                </c:pt>
                <c:pt idx="163">
                  <c:v>36739</c:v>
                </c:pt>
                <c:pt idx="164">
                  <c:v>36770</c:v>
                </c:pt>
                <c:pt idx="165">
                  <c:v>36800</c:v>
                </c:pt>
                <c:pt idx="166">
                  <c:v>36831</c:v>
                </c:pt>
                <c:pt idx="167">
                  <c:v>36861</c:v>
                </c:pt>
                <c:pt idx="168">
                  <c:v>36892</c:v>
                </c:pt>
                <c:pt idx="169">
                  <c:v>36923</c:v>
                </c:pt>
                <c:pt idx="170">
                  <c:v>36951</c:v>
                </c:pt>
                <c:pt idx="171">
                  <c:v>36982</c:v>
                </c:pt>
                <c:pt idx="172">
                  <c:v>37012</c:v>
                </c:pt>
                <c:pt idx="173">
                  <c:v>37043</c:v>
                </c:pt>
                <c:pt idx="174">
                  <c:v>37073</c:v>
                </c:pt>
                <c:pt idx="175">
                  <c:v>37104</c:v>
                </c:pt>
                <c:pt idx="176">
                  <c:v>37135</c:v>
                </c:pt>
                <c:pt idx="177">
                  <c:v>37165</c:v>
                </c:pt>
                <c:pt idx="178">
                  <c:v>37196</c:v>
                </c:pt>
                <c:pt idx="179">
                  <c:v>37226</c:v>
                </c:pt>
                <c:pt idx="180">
                  <c:v>37257</c:v>
                </c:pt>
                <c:pt idx="181">
                  <c:v>37288</c:v>
                </c:pt>
                <c:pt idx="182">
                  <c:v>37316</c:v>
                </c:pt>
                <c:pt idx="183">
                  <c:v>37347</c:v>
                </c:pt>
                <c:pt idx="184">
                  <c:v>37377</c:v>
                </c:pt>
                <c:pt idx="185">
                  <c:v>37408</c:v>
                </c:pt>
                <c:pt idx="186">
                  <c:v>37438</c:v>
                </c:pt>
                <c:pt idx="187">
                  <c:v>37469</c:v>
                </c:pt>
                <c:pt idx="188">
                  <c:v>37500</c:v>
                </c:pt>
                <c:pt idx="189">
                  <c:v>37530</c:v>
                </c:pt>
                <c:pt idx="190">
                  <c:v>37561</c:v>
                </c:pt>
                <c:pt idx="191">
                  <c:v>37591</c:v>
                </c:pt>
                <c:pt idx="192">
                  <c:v>37622</c:v>
                </c:pt>
                <c:pt idx="193">
                  <c:v>37653</c:v>
                </c:pt>
                <c:pt idx="194">
                  <c:v>37681</c:v>
                </c:pt>
                <c:pt idx="195">
                  <c:v>37712</c:v>
                </c:pt>
                <c:pt idx="196">
                  <c:v>37742</c:v>
                </c:pt>
                <c:pt idx="197">
                  <c:v>37773</c:v>
                </c:pt>
                <c:pt idx="198">
                  <c:v>37803</c:v>
                </c:pt>
                <c:pt idx="199">
                  <c:v>37834</c:v>
                </c:pt>
                <c:pt idx="200">
                  <c:v>37865</c:v>
                </c:pt>
                <c:pt idx="201">
                  <c:v>37895</c:v>
                </c:pt>
                <c:pt idx="202">
                  <c:v>37926</c:v>
                </c:pt>
                <c:pt idx="203">
                  <c:v>37956</c:v>
                </c:pt>
                <c:pt idx="204">
                  <c:v>37987</c:v>
                </c:pt>
                <c:pt idx="205">
                  <c:v>38018</c:v>
                </c:pt>
                <c:pt idx="206">
                  <c:v>38047</c:v>
                </c:pt>
                <c:pt idx="207">
                  <c:v>38078</c:v>
                </c:pt>
                <c:pt idx="208">
                  <c:v>38108</c:v>
                </c:pt>
                <c:pt idx="209">
                  <c:v>38139</c:v>
                </c:pt>
                <c:pt idx="210">
                  <c:v>38169</c:v>
                </c:pt>
                <c:pt idx="211">
                  <c:v>38200</c:v>
                </c:pt>
                <c:pt idx="212">
                  <c:v>38231</c:v>
                </c:pt>
                <c:pt idx="213">
                  <c:v>38261</c:v>
                </c:pt>
                <c:pt idx="214">
                  <c:v>38292</c:v>
                </c:pt>
                <c:pt idx="215">
                  <c:v>38322</c:v>
                </c:pt>
                <c:pt idx="216">
                  <c:v>38353</c:v>
                </c:pt>
                <c:pt idx="217">
                  <c:v>38384</c:v>
                </c:pt>
                <c:pt idx="218">
                  <c:v>38412</c:v>
                </c:pt>
                <c:pt idx="219">
                  <c:v>38443</c:v>
                </c:pt>
                <c:pt idx="220">
                  <c:v>38473</c:v>
                </c:pt>
                <c:pt idx="221">
                  <c:v>38504</c:v>
                </c:pt>
                <c:pt idx="222">
                  <c:v>38534</c:v>
                </c:pt>
                <c:pt idx="223">
                  <c:v>38565</c:v>
                </c:pt>
                <c:pt idx="224">
                  <c:v>38596</c:v>
                </c:pt>
                <c:pt idx="225">
                  <c:v>38626</c:v>
                </c:pt>
                <c:pt idx="226">
                  <c:v>38657</c:v>
                </c:pt>
                <c:pt idx="227">
                  <c:v>38687</c:v>
                </c:pt>
                <c:pt idx="228">
                  <c:v>38718</c:v>
                </c:pt>
                <c:pt idx="229">
                  <c:v>38749</c:v>
                </c:pt>
                <c:pt idx="230">
                  <c:v>38777</c:v>
                </c:pt>
                <c:pt idx="231">
                  <c:v>38808</c:v>
                </c:pt>
                <c:pt idx="232">
                  <c:v>38838</c:v>
                </c:pt>
                <c:pt idx="233">
                  <c:v>38869</c:v>
                </c:pt>
                <c:pt idx="234">
                  <c:v>38899</c:v>
                </c:pt>
                <c:pt idx="235">
                  <c:v>38930</c:v>
                </c:pt>
                <c:pt idx="236">
                  <c:v>38961</c:v>
                </c:pt>
                <c:pt idx="237">
                  <c:v>38991</c:v>
                </c:pt>
                <c:pt idx="238">
                  <c:v>39022</c:v>
                </c:pt>
                <c:pt idx="239">
                  <c:v>39052</c:v>
                </c:pt>
                <c:pt idx="240">
                  <c:v>39083</c:v>
                </c:pt>
                <c:pt idx="241">
                  <c:v>39114</c:v>
                </c:pt>
                <c:pt idx="242">
                  <c:v>39142</c:v>
                </c:pt>
                <c:pt idx="243">
                  <c:v>39173</c:v>
                </c:pt>
                <c:pt idx="244">
                  <c:v>39203</c:v>
                </c:pt>
                <c:pt idx="245">
                  <c:v>39234</c:v>
                </c:pt>
                <c:pt idx="246">
                  <c:v>39265</c:v>
                </c:pt>
                <c:pt idx="247">
                  <c:v>39295</c:v>
                </c:pt>
                <c:pt idx="248">
                  <c:v>39326</c:v>
                </c:pt>
                <c:pt idx="249">
                  <c:v>39356</c:v>
                </c:pt>
                <c:pt idx="250">
                  <c:v>39387</c:v>
                </c:pt>
                <c:pt idx="251">
                  <c:v>39417</c:v>
                </c:pt>
                <c:pt idx="252">
                  <c:v>39448</c:v>
                </c:pt>
                <c:pt idx="253">
                  <c:v>39479</c:v>
                </c:pt>
                <c:pt idx="254">
                  <c:v>39508</c:v>
                </c:pt>
                <c:pt idx="255">
                  <c:v>39539</c:v>
                </c:pt>
                <c:pt idx="256">
                  <c:v>39569</c:v>
                </c:pt>
                <c:pt idx="257">
                  <c:v>39600</c:v>
                </c:pt>
                <c:pt idx="258">
                  <c:v>39630</c:v>
                </c:pt>
                <c:pt idx="259">
                  <c:v>39661</c:v>
                </c:pt>
                <c:pt idx="260">
                  <c:v>39692</c:v>
                </c:pt>
                <c:pt idx="261">
                  <c:v>39722</c:v>
                </c:pt>
                <c:pt idx="262">
                  <c:v>39753</c:v>
                </c:pt>
                <c:pt idx="263">
                  <c:v>39783</c:v>
                </c:pt>
                <c:pt idx="264">
                  <c:v>39814</c:v>
                </c:pt>
                <c:pt idx="265">
                  <c:v>39845</c:v>
                </c:pt>
                <c:pt idx="266">
                  <c:v>39873</c:v>
                </c:pt>
                <c:pt idx="267">
                  <c:v>39904</c:v>
                </c:pt>
                <c:pt idx="268">
                  <c:v>39934</c:v>
                </c:pt>
                <c:pt idx="269">
                  <c:v>39965</c:v>
                </c:pt>
                <c:pt idx="270">
                  <c:v>39995</c:v>
                </c:pt>
                <c:pt idx="271">
                  <c:v>40026</c:v>
                </c:pt>
                <c:pt idx="272">
                  <c:v>40057</c:v>
                </c:pt>
                <c:pt idx="273">
                  <c:v>40087</c:v>
                </c:pt>
                <c:pt idx="274">
                  <c:v>40118</c:v>
                </c:pt>
                <c:pt idx="275">
                  <c:v>40148</c:v>
                </c:pt>
                <c:pt idx="276">
                  <c:v>40179</c:v>
                </c:pt>
                <c:pt idx="277">
                  <c:v>40210</c:v>
                </c:pt>
                <c:pt idx="278">
                  <c:v>40238</c:v>
                </c:pt>
                <c:pt idx="279">
                  <c:v>40269</c:v>
                </c:pt>
                <c:pt idx="280">
                  <c:v>40299</c:v>
                </c:pt>
                <c:pt idx="281">
                  <c:v>40330</c:v>
                </c:pt>
                <c:pt idx="282">
                  <c:v>40360</c:v>
                </c:pt>
                <c:pt idx="283">
                  <c:v>40391</c:v>
                </c:pt>
                <c:pt idx="284">
                  <c:v>40422</c:v>
                </c:pt>
                <c:pt idx="285">
                  <c:v>40452</c:v>
                </c:pt>
                <c:pt idx="286">
                  <c:v>40483</c:v>
                </c:pt>
                <c:pt idx="287">
                  <c:v>40513</c:v>
                </c:pt>
                <c:pt idx="288">
                  <c:v>40544</c:v>
                </c:pt>
                <c:pt idx="289">
                  <c:v>40575</c:v>
                </c:pt>
                <c:pt idx="290">
                  <c:v>40603</c:v>
                </c:pt>
                <c:pt idx="291">
                  <c:v>40634</c:v>
                </c:pt>
                <c:pt idx="292">
                  <c:v>40664</c:v>
                </c:pt>
                <c:pt idx="293">
                  <c:v>40695</c:v>
                </c:pt>
                <c:pt idx="294">
                  <c:v>40725</c:v>
                </c:pt>
                <c:pt idx="295">
                  <c:v>40756</c:v>
                </c:pt>
                <c:pt idx="296">
                  <c:v>40787</c:v>
                </c:pt>
                <c:pt idx="297">
                  <c:v>40817</c:v>
                </c:pt>
                <c:pt idx="298">
                  <c:v>40848</c:v>
                </c:pt>
                <c:pt idx="299">
                  <c:v>40878</c:v>
                </c:pt>
                <c:pt idx="300">
                  <c:v>40909</c:v>
                </c:pt>
                <c:pt idx="301">
                  <c:v>40940</c:v>
                </c:pt>
                <c:pt idx="302">
                  <c:v>40969</c:v>
                </c:pt>
                <c:pt idx="303">
                  <c:v>41000</c:v>
                </c:pt>
                <c:pt idx="304">
                  <c:v>41030</c:v>
                </c:pt>
                <c:pt idx="305">
                  <c:v>41061</c:v>
                </c:pt>
              </c:numCache>
            </c:numRef>
          </c:cat>
          <c:val>
            <c:numRef>
              <c:f>'CS Index'!$C$3:$C$308</c:f>
              <c:numCache>
                <c:formatCode>#,##0.00</c:formatCode>
                <c:ptCount val="306"/>
                <c:pt idx="0">
                  <c:v>46.61</c:v>
                </c:pt>
                <c:pt idx="1">
                  <c:v>46.87</c:v>
                </c:pt>
                <c:pt idx="2">
                  <c:v>47.32</c:v>
                </c:pt>
                <c:pt idx="3">
                  <c:v>47.69</c:v>
                </c:pt>
                <c:pt idx="4">
                  <c:v>48.31</c:v>
                </c:pt>
                <c:pt idx="5">
                  <c:v>48.83</c:v>
                </c:pt>
                <c:pt idx="6">
                  <c:v>49.49</c:v>
                </c:pt>
                <c:pt idx="7">
                  <c:v>49.94</c:v>
                </c:pt>
                <c:pt idx="8">
                  <c:v>50.69</c:v>
                </c:pt>
                <c:pt idx="9">
                  <c:v>51.33</c:v>
                </c:pt>
                <c:pt idx="10">
                  <c:v>51.8</c:v>
                </c:pt>
                <c:pt idx="11">
                  <c:v>52.03</c:v>
                </c:pt>
                <c:pt idx="12">
                  <c:v>52.24</c:v>
                </c:pt>
                <c:pt idx="13">
                  <c:v>52.64</c:v>
                </c:pt>
                <c:pt idx="14">
                  <c:v>53.19</c:v>
                </c:pt>
                <c:pt idx="15">
                  <c:v>54.19</c:v>
                </c:pt>
                <c:pt idx="16">
                  <c:v>56.09</c:v>
                </c:pt>
                <c:pt idx="17">
                  <c:v>58.22</c:v>
                </c:pt>
                <c:pt idx="18">
                  <c:v>58.7</c:v>
                </c:pt>
                <c:pt idx="19">
                  <c:v>59</c:v>
                </c:pt>
                <c:pt idx="20">
                  <c:v>59.5</c:v>
                </c:pt>
                <c:pt idx="21">
                  <c:v>60.37</c:v>
                </c:pt>
                <c:pt idx="22">
                  <c:v>61.31</c:v>
                </c:pt>
                <c:pt idx="23">
                  <c:v>62.2</c:v>
                </c:pt>
                <c:pt idx="24">
                  <c:v>62.66</c:v>
                </c:pt>
                <c:pt idx="25">
                  <c:v>63.32</c:v>
                </c:pt>
                <c:pt idx="26">
                  <c:v>64.64</c:v>
                </c:pt>
                <c:pt idx="27">
                  <c:v>66.27</c:v>
                </c:pt>
                <c:pt idx="28">
                  <c:v>67.77</c:v>
                </c:pt>
                <c:pt idx="29">
                  <c:v>69.260000000000005</c:v>
                </c:pt>
                <c:pt idx="30">
                  <c:v>70.27</c:v>
                </c:pt>
                <c:pt idx="31">
                  <c:v>71.36</c:v>
                </c:pt>
                <c:pt idx="32">
                  <c:v>72.31</c:v>
                </c:pt>
                <c:pt idx="33">
                  <c:v>72.95</c:v>
                </c:pt>
                <c:pt idx="34">
                  <c:v>73.25</c:v>
                </c:pt>
                <c:pt idx="35">
                  <c:v>73.02</c:v>
                </c:pt>
                <c:pt idx="36">
                  <c:v>72.87</c:v>
                </c:pt>
                <c:pt idx="37">
                  <c:v>72.95</c:v>
                </c:pt>
                <c:pt idx="38">
                  <c:v>73.5</c:v>
                </c:pt>
                <c:pt idx="39">
                  <c:v>74.569999999999993</c:v>
                </c:pt>
                <c:pt idx="40">
                  <c:v>75.12</c:v>
                </c:pt>
                <c:pt idx="41">
                  <c:v>75.150000000000006</c:v>
                </c:pt>
                <c:pt idx="42">
                  <c:v>74.81</c:v>
                </c:pt>
                <c:pt idx="43">
                  <c:v>74.45</c:v>
                </c:pt>
                <c:pt idx="44">
                  <c:v>74.239999999999995</c:v>
                </c:pt>
                <c:pt idx="45">
                  <c:v>73.44</c:v>
                </c:pt>
                <c:pt idx="46">
                  <c:v>72.58</c:v>
                </c:pt>
                <c:pt idx="47">
                  <c:v>71.47</c:v>
                </c:pt>
                <c:pt idx="48">
                  <c:v>71.17</c:v>
                </c:pt>
                <c:pt idx="49">
                  <c:v>70.27</c:v>
                </c:pt>
                <c:pt idx="50">
                  <c:v>69.56</c:v>
                </c:pt>
                <c:pt idx="51">
                  <c:v>69.459999999999994</c:v>
                </c:pt>
                <c:pt idx="52">
                  <c:v>70.13</c:v>
                </c:pt>
                <c:pt idx="53">
                  <c:v>70.83</c:v>
                </c:pt>
                <c:pt idx="54">
                  <c:v>71.39</c:v>
                </c:pt>
                <c:pt idx="55">
                  <c:v>71.52</c:v>
                </c:pt>
                <c:pt idx="56">
                  <c:v>71.55</c:v>
                </c:pt>
                <c:pt idx="57">
                  <c:v>71.209999999999994</c:v>
                </c:pt>
                <c:pt idx="58">
                  <c:v>70.69</c:v>
                </c:pt>
                <c:pt idx="59">
                  <c:v>70.05</c:v>
                </c:pt>
                <c:pt idx="60">
                  <c:v>69.67</c:v>
                </c:pt>
                <c:pt idx="61">
                  <c:v>69.48</c:v>
                </c:pt>
                <c:pt idx="62">
                  <c:v>69.17</c:v>
                </c:pt>
                <c:pt idx="63">
                  <c:v>69.260000000000005</c:v>
                </c:pt>
                <c:pt idx="64">
                  <c:v>69.86</c:v>
                </c:pt>
                <c:pt idx="65">
                  <c:v>70.02</c:v>
                </c:pt>
                <c:pt idx="66">
                  <c:v>70</c:v>
                </c:pt>
                <c:pt idx="67">
                  <c:v>69.64</c:v>
                </c:pt>
                <c:pt idx="68">
                  <c:v>69.510000000000005</c:v>
                </c:pt>
                <c:pt idx="69">
                  <c:v>69.28</c:v>
                </c:pt>
                <c:pt idx="70">
                  <c:v>68.849999999999994</c:v>
                </c:pt>
                <c:pt idx="71">
                  <c:v>68.209999999999994</c:v>
                </c:pt>
                <c:pt idx="72">
                  <c:v>67.77</c:v>
                </c:pt>
                <c:pt idx="73">
                  <c:v>67.44</c:v>
                </c:pt>
                <c:pt idx="74">
                  <c:v>67.09</c:v>
                </c:pt>
                <c:pt idx="75">
                  <c:v>67.59</c:v>
                </c:pt>
                <c:pt idx="76">
                  <c:v>67.900000000000006</c:v>
                </c:pt>
                <c:pt idx="77">
                  <c:v>67.989999999999995</c:v>
                </c:pt>
                <c:pt idx="78">
                  <c:v>67.650000000000006</c:v>
                </c:pt>
                <c:pt idx="79">
                  <c:v>67.63</c:v>
                </c:pt>
                <c:pt idx="80">
                  <c:v>67.5</c:v>
                </c:pt>
                <c:pt idx="81">
                  <c:v>67.180000000000007</c:v>
                </c:pt>
                <c:pt idx="82">
                  <c:v>66.77</c:v>
                </c:pt>
                <c:pt idx="83">
                  <c:v>66.27</c:v>
                </c:pt>
                <c:pt idx="84">
                  <c:v>65.98</c:v>
                </c:pt>
                <c:pt idx="85">
                  <c:v>65.790000000000006</c:v>
                </c:pt>
                <c:pt idx="86">
                  <c:v>66.37</c:v>
                </c:pt>
                <c:pt idx="87">
                  <c:v>67.05</c:v>
                </c:pt>
                <c:pt idx="88">
                  <c:v>67.7</c:v>
                </c:pt>
                <c:pt idx="89">
                  <c:v>68.150000000000006</c:v>
                </c:pt>
                <c:pt idx="90">
                  <c:v>68.38</c:v>
                </c:pt>
                <c:pt idx="91">
                  <c:v>68.400000000000006</c:v>
                </c:pt>
                <c:pt idx="92">
                  <c:v>68.209999999999994</c:v>
                </c:pt>
                <c:pt idx="93">
                  <c:v>68.17</c:v>
                </c:pt>
                <c:pt idx="94">
                  <c:v>68.040000000000006</c:v>
                </c:pt>
                <c:pt idx="95">
                  <c:v>67.930000000000007</c:v>
                </c:pt>
                <c:pt idx="96">
                  <c:v>67.73</c:v>
                </c:pt>
                <c:pt idx="97">
                  <c:v>67.400000000000006</c:v>
                </c:pt>
                <c:pt idx="98">
                  <c:v>66.790000000000006</c:v>
                </c:pt>
                <c:pt idx="99">
                  <c:v>67.08</c:v>
                </c:pt>
                <c:pt idx="100">
                  <c:v>67.31</c:v>
                </c:pt>
                <c:pt idx="101">
                  <c:v>67.5</c:v>
                </c:pt>
                <c:pt idx="102">
                  <c:v>67.72</c:v>
                </c:pt>
                <c:pt idx="103">
                  <c:v>67.78</c:v>
                </c:pt>
                <c:pt idx="104">
                  <c:v>67.760000000000005</c:v>
                </c:pt>
                <c:pt idx="105">
                  <c:v>67.3</c:v>
                </c:pt>
                <c:pt idx="106">
                  <c:v>66.8</c:v>
                </c:pt>
                <c:pt idx="107">
                  <c:v>66.430000000000007</c:v>
                </c:pt>
                <c:pt idx="108">
                  <c:v>66.150000000000006</c:v>
                </c:pt>
                <c:pt idx="109">
                  <c:v>65.97</c:v>
                </c:pt>
                <c:pt idx="110">
                  <c:v>65.92</c:v>
                </c:pt>
                <c:pt idx="111">
                  <c:v>66.44</c:v>
                </c:pt>
                <c:pt idx="112">
                  <c:v>67.05</c:v>
                </c:pt>
                <c:pt idx="113">
                  <c:v>67.67</c:v>
                </c:pt>
                <c:pt idx="114">
                  <c:v>68.02</c:v>
                </c:pt>
                <c:pt idx="115">
                  <c:v>68.349999999999994</c:v>
                </c:pt>
                <c:pt idx="116">
                  <c:v>68.430000000000007</c:v>
                </c:pt>
                <c:pt idx="117">
                  <c:v>68.53</c:v>
                </c:pt>
                <c:pt idx="118">
                  <c:v>68.72</c:v>
                </c:pt>
                <c:pt idx="119">
                  <c:v>68.69</c:v>
                </c:pt>
                <c:pt idx="120">
                  <c:v>68.8</c:v>
                </c:pt>
                <c:pt idx="121">
                  <c:v>68.81</c:v>
                </c:pt>
                <c:pt idx="122">
                  <c:v>69.78</c:v>
                </c:pt>
                <c:pt idx="123">
                  <c:v>71.09</c:v>
                </c:pt>
                <c:pt idx="124">
                  <c:v>72.19</c:v>
                </c:pt>
                <c:pt idx="125">
                  <c:v>73.12</c:v>
                </c:pt>
                <c:pt idx="126">
                  <c:v>73.75</c:v>
                </c:pt>
                <c:pt idx="127">
                  <c:v>74.430000000000007</c:v>
                </c:pt>
                <c:pt idx="128">
                  <c:v>74.760000000000005</c:v>
                </c:pt>
                <c:pt idx="129">
                  <c:v>75.22</c:v>
                </c:pt>
                <c:pt idx="130">
                  <c:v>75.31</c:v>
                </c:pt>
                <c:pt idx="131">
                  <c:v>75.81</c:v>
                </c:pt>
                <c:pt idx="132" formatCode="0.00">
                  <c:v>76.19</c:v>
                </c:pt>
                <c:pt idx="133" formatCode="0.00">
                  <c:v>76.53</c:v>
                </c:pt>
                <c:pt idx="134" formatCode="0.00">
                  <c:v>77.48</c:v>
                </c:pt>
                <c:pt idx="135" formatCode="0.00">
                  <c:v>79.08</c:v>
                </c:pt>
                <c:pt idx="136" formatCode="0.00">
                  <c:v>80.819999999999993</c:v>
                </c:pt>
                <c:pt idx="137" formatCode="0.00">
                  <c:v>82.41</c:v>
                </c:pt>
                <c:pt idx="138" formatCode="0.00">
                  <c:v>83.52</c:v>
                </c:pt>
                <c:pt idx="139" formatCode="0.00">
                  <c:v>84.41</c:v>
                </c:pt>
                <c:pt idx="140" formatCode="0.00">
                  <c:v>85.06</c:v>
                </c:pt>
                <c:pt idx="141" formatCode="0.00">
                  <c:v>85.05</c:v>
                </c:pt>
                <c:pt idx="142" formatCode="0.00">
                  <c:v>84.66</c:v>
                </c:pt>
                <c:pt idx="143" formatCode="0.00">
                  <c:v>84.5</c:v>
                </c:pt>
                <c:pt idx="144" formatCode="0.00">
                  <c:v>85.03</c:v>
                </c:pt>
                <c:pt idx="145" formatCode="0.00">
                  <c:v>85.93</c:v>
                </c:pt>
                <c:pt idx="146" formatCode="0.00">
                  <c:v>87.51</c:v>
                </c:pt>
                <c:pt idx="147" formatCode="0.00">
                  <c:v>89.21</c:v>
                </c:pt>
                <c:pt idx="148" formatCode="0.00">
                  <c:v>90.82</c:v>
                </c:pt>
                <c:pt idx="149" formatCode="0.00">
                  <c:v>92.52</c:v>
                </c:pt>
                <c:pt idx="150" formatCode="0.00">
                  <c:v>94.2</c:v>
                </c:pt>
                <c:pt idx="151" formatCode="0.00">
                  <c:v>95.14</c:v>
                </c:pt>
                <c:pt idx="152" formatCode="0.00">
                  <c:v>96.15</c:v>
                </c:pt>
                <c:pt idx="153" formatCode="0.00">
                  <c:v>96.72</c:v>
                </c:pt>
                <c:pt idx="154" formatCode="0.00">
                  <c:v>97.87</c:v>
                </c:pt>
                <c:pt idx="155" formatCode="0.00">
                  <c:v>98.9</c:v>
                </c:pt>
                <c:pt idx="156" formatCode="0.0">
                  <c:v>100</c:v>
                </c:pt>
                <c:pt idx="157" formatCode="0.0">
                  <c:v>102.7</c:v>
                </c:pt>
                <c:pt idx="158" formatCode="0.0">
                  <c:v>106.56</c:v>
                </c:pt>
                <c:pt idx="159" formatCode="0.0">
                  <c:v>110.97</c:v>
                </c:pt>
                <c:pt idx="160" formatCode="0.0">
                  <c:v>115.01</c:v>
                </c:pt>
                <c:pt idx="161" formatCode="0.0">
                  <c:v>118.45</c:v>
                </c:pt>
                <c:pt idx="162" formatCode="0.0">
                  <c:v>119.48</c:v>
                </c:pt>
                <c:pt idx="163" formatCode="0.0">
                  <c:v>119.95</c:v>
                </c:pt>
                <c:pt idx="164" formatCode="0.0">
                  <c:v>120.94</c:v>
                </c:pt>
                <c:pt idx="165" formatCode="0.0">
                  <c:v>123.08</c:v>
                </c:pt>
                <c:pt idx="166" formatCode="0.0">
                  <c:v>125.66</c:v>
                </c:pt>
                <c:pt idx="167" formatCode="0.0">
                  <c:v>128.58000000000001</c:v>
                </c:pt>
                <c:pt idx="168" formatCode="0.0">
                  <c:v>131.16</c:v>
                </c:pt>
                <c:pt idx="169" formatCode="0.0">
                  <c:v>133.27000000000001</c:v>
                </c:pt>
                <c:pt idx="170" formatCode="0.0">
                  <c:v>134.1</c:v>
                </c:pt>
                <c:pt idx="171" formatCode="0.0">
                  <c:v>134.38</c:v>
                </c:pt>
                <c:pt idx="172" formatCode="0.0">
                  <c:v>134.09</c:v>
                </c:pt>
                <c:pt idx="173" formatCode="0.0">
                  <c:v>132.63999999999999</c:v>
                </c:pt>
                <c:pt idx="174" formatCode="0.0">
                  <c:v>130.94999999999999</c:v>
                </c:pt>
                <c:pt idx="175" formatCode="0.0">
                  <c:v>129.15</c:v>
                </c:pt>
                <c:pt idx="176" formatCode="0.0">
                  <c:v>128.6</c:v>
                </c:pt>
                <c:pt idx="177" formatCode="0.0">
                  <c:v>128.01</c:v>
                </c:pt>
                <c:pt idx="178" formatCode="0.0">
                  <c:v>126.99</c:v>
                </c:pt>
                <c:pt idx="179" formatCode="0.0">
                  <c:v>125.47</c:v>
                </c:pt>
                <c:pt idx="180" formatCode="0.0">
                  <c:v>125.13</c:v>
                </c:pt>
                <c:pt idx="181" formatCode="0.0">
                  <c:v>126.06</c:v>
                </c:pt>
                <c:pt idx="182" formatCode="0.0">
                  <c:v>128.79</c:v>
                </c:pt>
                <c:pt idx="183" formatCode="0.0">
                  <c:v>132.62</c:v>
                </c:pt>
                <c:pt idx="184" formatCode="0.0">
                  <c:v>136.07</c:v>
                </c:pt>
                <c:pt idx="185" formatCode="0.0">
                  <c:v>139.35</c:v>
                </c:pt>
                <c:pt idx="186" formatCode="0.0">
                  <c:v>141.02000000000001</c:v>
                </c:pt>
                <c:pt idx="187" formatCode="0.0">
                  <c:v>141.93</c:v>
                </c:pt>
                <c:pt idx="188" formatCode="0.0">
                  <c:v>142.29</c:v>
                </c:pt>
                <c:pt idx="189" formatCode="0.0">
                  <c:v>142.74</c:v>
                </c:pt>
                <c:pt idx="190" formatCode="0.0">
                  <c:v>143.06</c:v>
                </c:pt>
                <c:pt idx="191" formatCode="0.0">
                  <c:v>142.4</c:v>
                </c:pt>
                <c:pt idx="192" formatCode="0.0">
                  <c:v>141.9</c:v>
                </c:pt>
                <c:pt idx="193" formatCode="0.0">
                  <c:v>142.19</c:v>
                </c:pt>
                <c:pt idx="194" formatCode="0.0">
                  <c:v>143</c:v>
                </c:pt>
                <c:pt idx="195" formatCode="0.0">
                  <c:v>144.69</c:v>
                </c:pt>
                <c:pt idx="196" formatCode="0.0">
                  <c:v>145.53</c:v>
                </c:pt>
                <c:pt idx="197" formatCode="0.0">
                  <c:v>146.53</c:v>
                </c:pt>
                <c:pt idx="198" formatCode="0.0">
                  <c:v>147.75</c:v>
                </c:pt>
                <c:pt idx="199" formatCode="0.0">
                  <c:v>148.72</c:v>
                </c:pt>
                <c:pt idx="200" formatCode="0.0">
                  <c:v>150.25</c:v>
                </c:pt>
                <c:pt idx="201" formatCode="0.0">
                  <c:v>151.75</c:v>
                </c:pt>
                <c:pt idx="202" formatCode="0.0">
                  <c:v>153.36000000000001</c:v>
                </c:pt>
                <c:pt idx="203" formatCode="0.0">
                  <c:v>154.62</c:v>
                </c:pt>
                <c:pt idx="204" formatCode="0.0">
                  <c:v>155.93</c:v>
                </c:pt>
                <c:pt idx="205" formatCode="0.0">
                  <c:v>158.11000000000001</c:v>
                </c:pt>
                <c:pt idx="206" formatCode="0.0">
                  <c:v>160.9</c:v>
                </c:pt>
                <c:pt idx="207" formatCode="0.0">
                  <c:v>164.65</c:v>
                </c:pt>
                <c:pt idx="208" formatCode="0.0">
                  <c:v>167.76</c:v>
                </c:pt>
                <c:pt idx="209" formatCode="0.0">
                  <c:v>171.51</c:v>
                </c:pt>
                <c:pt idx="210" formatCode="0.0">
                  <c:v>173.85</c:v>
                </c:pt>
                <c:pt idx="211" formatCode="0.0">
                  <c:v>175.89</c:v>
                </c:pt>
                <c:pt idx="212" formatCode="0.0">
                  <c:v>178.15</c:v>
                </c:pt>
                <c:pt idx="213" formatCode="0.0">
                  <c:v>180.75</c:v>
                </c:pt>
                <c:pt idx="214" formatCode="0.0">
                  <c:v>183.15</c:v>
                </c:pt>
                <c:pt idx="215" formatCode="0.0">
                  <c:v>185.72</c:v>
                </c:pt>
                <c:pt idx="216" formatCode="0.0">
                  <c:v>189.35</c:v>
                </c:pt>
                <c:pt idx="217" formatCode="0.0">
                  <c:v>193.5</c:v>
                </c:pt>
                <c:pt idx="218" formatCode="0.0">
                  <c:v>198.3</c:v>
                </c:pt>
                <c:pt idx="219" formatCode="0.0">
                  <c:v>201.86</c:v>
                </c:pt>
                <c:pt idx="220" formatCode="0.0">
                  <c:v>205.52</c:v>
                </c:pt>
                <c:pt idx="221" formatCode="0.0">
                  <c:v>208.92</c:v>
                </c:pt>
                <c:pt idx="222" formatCode="0.0">
                  <c:v>211.56</c:v>
                </c:pt>
                <c:pt idx="223" formatCode="0.0">
                  <c:v>212.86</c:v>
                </c:pt>
                <c:pt idx="224" formatCode="0.0">
                  <c:v>214.73</c:v>
                </c:pt>
                <c:pt idx="225" formatCode="0.0">
                  <c:v>215.55</c:v>
                </c:pt>
                <c:pt idx="226" formatCode="0.0">
                  <c:v>215.7</c:v>
                </c:pt>
                <c:pt idx="227" formatCode="0.0">
                  <c:v>215.11</c:v>
                </c:pt>
                <c:pt idx="228" formatCode="0.0">
                  <c:v>214.78</c:v>
                </c:pt>
                <c:pt idx="229" formatCode="0.0">
                  <c:v>215.5</c:v>
                </c:pt>
                <c:pt idx="230" formatCode="0.0">
                  <c:v>216.03998999999999</c:v>
                </c:pt>
                <c:pt idx="231" formatCode="0.0">
                  <c:v>217.52</c:v>
                </c:pt>
                <c:pt idx="232" formatCode="0.0">
                  <c:v>218.37</c:v>
                </c:pt>
                <c:pt idx="233" formatCode="0.0">
                  <c:v>218.12</c:v>
                </c:pt>
                <c:pt idx="234" formatCode="0.0">
                  <c:v>217.63</c:v>
                </c:pt>
                <c:pt idx="235" formatCode="0.0">
                  <c:v>217.22</c:v>
                </c:pt>
                <c:pt idx="236" formatCode="0.0">
                  <c:v>216.37</c:v>
                </c:pt>
                <c:pt idx="237" formatCode="0.0">
                  <c:v>215.42</c:v>
                </c:pt>
                <c:pt idx="238" formatCode="0.0">
                  <c:v>213.84</c:v>
                </c:pt>
                <c:pt idx="239" formatCode="0.0">
                  <c:v>212.13</c:v>
                </c:pt>
                <c:pt idx="240" formatCode="0.0">
                  <c:v>211.78</c:v>
                </c:pt>
                <c:pt idx="241" formatCode="0.0">
                  <c:v>210.78</c:v>
                </c:pt>
                <c:pt idx="242" formatCode="0.0">
                  <c:v>211.09</c:v>
                </c:pt>
                <c:pt idx="243" formatCode="0.0">
                  <c:v>211.47</c:v>
                </c:pt>
                <c:pt idx="244" formatCode="0.0">
                  <c:v>210.89</c:v>
                </c:pt>
                <c:pt idx="245" formatCode="0.0">
                  <c:v>209.48</c:v>
                </c:pt>
                <c:pt idx="246" formatCode="0.0">
                  <c:v>208.64</c:v>
                </c:pt>
                <c:pt idx="247" formatCode="0.0">
                  <c:v>208.14999</c:v>
                </c:pt>
                <c:pt idx="248" formatCode="0.0">
                  <c:v>206.46001000000001</c:v>
                </c:pt>
                <c:pt idx="249" formatCode="0.0">
                  <c:v>202.03</c:v>
                </c:pt>
                <c:pt idx="250" formatCode="0.0">
                  <c:v>195.49001000000001</c:v>
                </c:pt>
                <c:pt idx="251" formatCode="0.0">
                  <c:v>189.23</c:v>
                </c:pt>
                <c:pt idx="252" formatCode="0.0">
                  <c:v>183.81</c:v>
                </c:pt>
                <c:pt idx="253" formatCode="0.0">
                  <c:v>174.53998999999999</c:v>
                </c:pt>
                <c:pt idx="254" formatCode="0.0">
                  <c:v>168.38</c:v>
                </c:pt>
                <c:pt idx="255" formatCode="0.0">
                  <c:v>164.63</c:v>
                </c:pt>
                <c:pt idx="256" formatCode="0.0">
                  <c:v>162.69999999999999</c:v>
                </c:pt>
                <c:pt idx="257" formatCode="0.0">
                  <c:v>159.83000000000001</c:v>
                </c:pt>
                <c:pt idx="258" formatCode="0.0">
                  <c:v>156.88</c:v>
                </c:pt>
                <c:pt idx="259" formatCode="0.0">
                  <c:v>151.41999999999999</c:v>
                </c:pt>
                <c:pt idx="260" formatCode="0.0">
                  <c:v>145.53</c:v>
                </c:pt>
                <c:pt idx="261" formatCode="0.0">
                  <c:v>139.44</c:v>
                </c:pt>
                <c:pt idx="262" formatCode="0.0">
                  <c:v>135.28</c:v>
                </c:pt>
                <c:pt idx="263" formatCode="0.0">
                  <c:v>130.12</c:v>
                </c:pt>
                <c:pt idx="264" formatCode="0.0">
                  <c:v>124.4</c:v>
                </c:pt>
                <c:pt idx="265" formatCode="0.0">
                  <c:v>120.35</c:v>
                </c:pt>
                <c:pt idx="266" formatCode="0.0">
                  <c:v>117.71</c:v>
                </c:pt>
                <c:pt idx="267" formatCode="0.0">
                  <c:v>118.46</c:v>
                </c:pt>
                <c:pt idx="268" formatCode="0.0">
                  <c:v>120.16</c:v>
                </c:pt>
                <c:pt idx="269" formatCode="0.0">
                  <c:v>124.7</c:v>
                </c:pt>
                <c:pt idx="270" formatCode="0.0">
                  <c:v>128.86000000000001</c:v>
                </c:pt>
                <c:pt idx="271" formatCode="0.0">
                  <c:v>132.47</c:v>
                </c:pt>
                <c:pt idx="272" formatCode="0.0">
                  <c:v>134.16</c:v>
                </c:pt>
                <c:pt idx="273" formatCode="0.0">
                  <c:v>135.81</c:v>
                </c:pt>
                <c:pt idx="274" formatCode="0.0">
                  <c:v>136.63</c:v>
                </c:pt>
                <c:pt idx="275" formatCode="0.0">
                  <c:v>136.39999</c:v>
                </c:pt>
                <c:pt idx="276" formatCode="0.0">
                  <c:v>135.63</c:v>
                </c:pt>
                <c:pt idx="277" formatCode="0.0">
                  <c:v>134.66999999999999</c:v>
                </c:pt>
                <c:pt idx="278" formatCode="0.0">
                  <c:v>136.74001000000001</c:v>
                </c:pt>
                <c:pt idx="279" formatCode="0.0">
                  <c:v>139.77000000000001</c:v>
                </c:pt>
                <c:pt idx="280" formatCode="0.0">
                  <c:v>142.16</c:v>
                </c:pt>
                <c:pt idx="281" formatCode="0.0">
                  <c:v>142.55000000000001</c:v>
                </c:pt>
                <c:pt idx="282" formatCode="0.0">
                  <c:v>143.22999999999999</c:v>
                </c:pt>
                <c:pt idx="283" formatCode="0.0">
                  <c:v>142.83000000000001</c:v>
                </c:pt>
                <c:pt idx="284" formatCode="0.0">
                  <c:v>141.53998999999999</c:v>
                </c:pt>
                <c:pt idx="285" formatCode="0.0">
                  <c:v>138.84</c:v>
                </c:pt>
                <c:pt idx="286" formatCode="0.0">
                  <c:v>137.28</c:v>
                </c:pt>
                <c:pt idx="287" formatCode="0.0">
                  <c:v>136.02000000000001</c:v>
                </c:pt>
                <c:pt idx="288" formatCode="0.0">
                  <c:v>133.37</c:v>
                </c:pt>
                <c:pt idx="289" formatCode="0.0">
                  <c:v>129.96001000000001</c:v>
                </c:pt>
                <c:pt idx="290" formatCode="0.0">
                  <c:v>129.82001</c:v>
                </c:pt>
                <c:pt idx="291" formatCode="0.0">
                  <c:v>132.00998999999999</c:v>
                </c:pt>
                <c:pt idx="292" formatCode="0.0">
                  <c:v>134.41999999999999</c:v>
                </c:pt>
                <c:pt idx="293" formatCode="0.0">
                  <c:v>134.89999</c:v>
                </c:pt>
                <c:pt idx="294" formatCode="0.0">
                  <c:v>135.28</c:v>
                </c:pt>
                <c:pt idx="295" formatCode="0.0">
                  <c:v>135.19999999999999</c:v>
                </c:pt>
                <c:pt idx="296" formatCode="0.0">
                  <c:v>133.22</c:v>
                </c:pt>
                <c:pt idx="297" formatCode="0.0">
                  <c:v>132.34</c:v>
                </c:pt>
                <c:pt idx="298" formatCode="0.0">
                  <c:v>129.78</c:v>
                </c:pt>
                <c:pt idx="299" formatCode="0.0">
                  <c:v>128.72</c:v>
                </c:pt>
                <c:pt idx="300" formatCode="0.0">
                  <c:v>125.47</c:v>
                </c:pt>
                <c:pt idx="301" formatCode="0.0">
                  <c:v>124.64</c:v>
                </c:pt>
                <c:pt idx="302" formatCode="0.0">
                  <c:v>125.94</c:v>
                </c:pt>
                <c:pt idx="303" formatCode="0.0">
                  <c:v>130.22999999999999</c:v>
                </c:pt>
                <c:pt idx="304" formatCode="0.0">
                  <c:v>135.28</c:v>
                </c:pt>
                <c:pt idx="305" formatCode="0.0">
                  <c:v>139.00998999999999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63456"/>
        <c:axId val="115785728"/>
      </c:lineChart>
      <c:dateAx>
        <c:axId val="115763456"/>
        <c:scaling>
          <c:orientation val="minMax"/>
        </c:scaling>
        <c:delete val="0"/>
        <c:axPos val="b"/>
        <c:numFmt formatCode="&quot;'&quot;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785728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11578572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763456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3
 Boston:  House Price Trends</a:t>
            </a:r>
          </a:p>
        </c:rich>
      </c:tx>
      <c:layout>
        <c:manualLayout>
          <c:xMode val="edge"/>
          <c:yMode val="edge"/>
          <c:x val="0.30632627588218397"/>
          <c:y val="1.9575935361021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004228638086904E-2"/>
          <c:y val="0.12724300087489082"/>
          <c:w val="0.92563817980022156"/>
          <c:h val="0.80097879282218665"/>
        </c:manualLayout>
      </c:layout>
      <c:lineChart>
        <c:grouping val="standard"/>
        <c:varyColors val="0"/>
        <c:ser>
          <c:idx val="2"/>
          <c:order val="0"/>
          <c:tx>
            <c:strRef>
              <c:f>'CS Index'!$D$1</c:f>
              <c:strCache>
                <c:ptCount val="1"/>
                <c:pt idx="0">
                  <c:v>Boston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'CS Index'!$A$3:$A$308</c:f>
              <c:numCache>
                <c:formatCode>mmmm\ yyyy</c:formatCode>
                <c:ptCount val="306"/>
                <c:pt idx="0">
                  <c:v>31778</c:v>
                </c:pt>
                <c:pt idx="1">
                  <c:v>31809</c:v>
                </c:pt>
                <c:pt idx="2">
                  <c:v>31837</c:v>
                </c:pt>
                <c:pt idx="3">
                  <c:v>31868</c:v>
                </c:pt>
                <c:pt idx="4">
                  <c:v>31898</c:v>
                </c:pt>
                <c:pt idx="5">
                  <c:v>31929</c:v>
                </c:pt>
                <c:pt idx="6">
                  <c:v>31959</c:v>
                </c:pt>
                <c:pt idx="7">
                  <c:v>31990</c:v>
                </c:pt>
                <c:pt idx="8">
                  <c:v>32021</c:v>
                </c:pt>
                <c:pt idx="9">
                  <c:v>32051</c:v>
                </c:pt>
                <c:pt idx="10">
                  <c:v>32082</c:v>
                </c:pt>
                <c:pt idx="11">
                  <c:v>32112</c:v>
                </c:pt>
                <c:pt idx="12">
                  <c:v>32143</c:v>
                </c:pt>
                <c:pt idx="13">
                  <c:v>32174</c:v>
                </c:pt>
                <c:pt idx="14">
                  <c:v>32203</c:v>
                </c:pt>
                <c:pt idx="15">
                  <c:v>32234</c:v>
                </c:pt>
                <c:pt idx="16">
                  <c:v>32264</c:v>
                </c:pt>
                <c:pt idx="17">
                  <c:v>32295</c:v>
                </c:pt>
                <c:pt idx="18">
                  <c:v>32325</c:v>
                </c:pt>
                <c:pt idx="19">
                  <c:v>32356</c:v>
                </c:pt>
                <c:pt idx="20">
                  <c:v>32387</c:v>
                </c:pt>
                <c:pt idx="21">
                  <c:v>32417</c:v>
                </c:pt>
                <c:pt idx="22">
                  <c:v>32448</c:v>
                </c:pt>
                <c:pt idx="23">
                  <c:v>32478</c:v>
                </c:pt>
                <c:pt idx="24">
                  <c:v>32509</c:v>
                </c:pt>
                <c:pt idx="25">
                  <c:v>32540</c:v>
                </c:pt>
                <c:pt idx="26">
                  <c:v>32568</c:v>
                </c:pt>
                <c:pt idx="27">
                  <c:v>32599</c:v>
                </c:pt>
                <c:pt idx="28">
                  <c:v>32629</c:v>
                </c:pt>
                <c:pt idx="29">
                  <c:v>32660</c:v>
                </c:pt>
                <c:pt idx="30">
                  <c:v>32690</c:v>
                </c:pt>
                <c:pt idx="31">
                  <c:v>32721</c:v>
                </c:pt>
                <c:pt idx="32">
                  <c:v>32752</c:v>
                </c:pt>
                <c:pt idx="33">
                  <c:v>32782</c:v>
                </c:pt>
                <c:pt idx="34">
                  <c:v>32813</c:v>
                </c:pt>
                <c:pt idx="35">
                  <c:v>32843</c:v>
                </c:pt>
                <c:pt idx="36">
                  <c:v>32874</c:v>
                </c:pt>
                <c:pt idx="37">
                  <c:v>32905</c:v>
                </c:pt>
                <c:pt idx="38">
                  <c:v>32933</c:v>
                </c:pt>
                <c:pt idx="39">
                  <c:v>32964</c:v>
                </c:pt>
                <c:pt idx="40">
                  <c:v>32994</c:v>
                </c:pt>
                <c:pt idx="41">
                  <c:v>33025</c:v>
                </c:pt>
                <c:pt idx="42">
                  <c:v>33055</c:v>
                </c:pt>
                <c:pt idx="43">
                  <c:v>33086</c:v>
                </c:pt>
                <c:pt idx="44">
                  <c:v>33117</c:v>
                </c:pt>
                <c:pt idx="45">
                  <c:v>33147</c:v>
                </c:pt>
                <c:pt idx="46">
                  <c:v>33178</c:v>
                </c:pt>
                <c:pt idx="47">
                  <c:v>33208</c:v>
                </c:pt>
                <c:pt idx="48">
                  <c:v>33239</c:v>
                </c:pt>
                <c:pt idx="49">
                  <c:v>33270</c:v>
                </c:pt>
                <c:pt idx="50">
                  <c:v>33298</c:v>
                </c:pt>
                <c:pt idx="51">
                  <c:v>33329</c:v>
                </c:pt>
                <c:pt idx="52">
                  <c:v>33359</c:v>
                </c:pt>
                <c:pt idx="53">
                  <c:v>33390</c:v>
                </c:pt>
                <c:pt idx="54">
                  <c:v>33420</c:v>
                </c:pt>
                <c:pt idx="55">
                  <c:v>33451</c:v>
                </c:pt>
                <c:pt idx="56">
                  <c:v>33482</c:v>
                </c:pt>
                <c:pt idx="57">
                  <c:v>33512</c:v>
                </c:pt>
                <c:pt idx="58">
                  <c:v>33543</c:v>
                </c:pt>
                <c:pt idx="59">
                  <c:v>33573</c:v>
                </c:pt>
                <c:pt idx="60">
                  <c:v>33604</c:v>
                </c:pt>
                <c:pt idx="61">
                  <c:v>33635</c:v>
                </c:pt>
                <c:pt idx="62">
                  <c:v>33664</c:v>
                </c:pt>
                <c:pt idx="63">
                  <c:v>33695</c:v>
                </c:pt>
                <c:pt idx="64">
                  <c:v>33725</c:v>
                </c:pt>
                <c:pt idx="65">
                  <c:v>33756</c:v>
                </c:pt>
                <c:pt idx="66">
                  <c:v>33786</c:v>
                </c:pt>
                <c:pt idx="67">
                  <c:v>33817</c:v>
                </c:pt>
                <c:pt idx="68">
                  <c:v>33848</c:v>
                </c:pt>
                <c:pt idx="69">
                  <c:v>33878</c:v>
                </c:pt>
                <c:pt idx="70">
                  <c:v>33909</c:v>
                </c:pt>
                <c:pt idx="71">
                  <c:v>33939</c:v>
                </c:pt>
                <c:pt idx="72">
                  <c:v>33970</c:v>
                </c:pt>
                <c:pt idx="73">
                  <c:v>34001</c:v>
                </c:pt>
                <c:pt idx="74">
                  <c:v>34029</c:v>
                </c:pt>
                <c:pt idx="75">
                  <c:v>34060</c:v>
                </c:pt>
                <c:pt idx="76">
                  <c:v>34090</c:v>
                </c:pt>
                <c:pt idx="77">
                  <c:v>34121</c:v>
                </c:pt>
                <c:pt idx="78">
                  <c:v>34151</c:v>
                </c:pt>
                <c:pt idx="79">
                  <c:v>34182</c:v>
                </c:pt>
                <c:pt idx="80">
                  <c:v>34213</c:v>
                </c:pt>
                <c:pt idx="81">
                  <c:v>34243</c:v>
                </c:pt>
                <c:pt idx="82">
                  <c:v>34274</c:v>
                </c:pt>
                <c:pt idx="83">
                  <c:v>34304</c:v>
                </c:pt>
                <c:pt idx="84">
                  <c:v>34335</c:v>
                </c:pt>
                <c:pt idx="85">
                  <c:v>34366</c:v>
                </c:pt>
                <c:pt idx="86">
                  <c:v>34394</c:v>
                </c:pt>
                <c:pt idx="87">
                  <c:v>34425</c:v>
                </c:pt>
                <c:pt idx="88">
                  <c:v>34455</c:v>
                </c:pt>
                <c:pt idx="89">
                  <c:v>34486</c:v>
                </c:pt>
                <c:pt idx="90">
                  <c:v>34516</c:v>
                </c:pt>
                <c:pt idx="91">
                  <c:v>34547</c:v>
                </c:pt>
                <c:pt idx="92">
                  <c:v>34578</c:v>
                </c:pt>
                <c:pt idx="93">
                  <c:v>34608</c:v>
                </c:pt>
                <c:pt idx="94">
                  <c:v>34639</c:v>
                </c:pt>
                <c:pt idx="95">
                  <c:v>34669</c:v>
                </c:pt>
                <c:pt idx="96">
                  <c:v>34700</c:v>
                </c:pt>
                <c:pt idx="97">
                  <c:v>34731</c:v>
                </c:pt>
                <c:pt idx="98">
                  <c:v>34759</c:v>
                </c:pt>
                <c:pt idx="99">
                  <c:v>34790</c:v>
                </c:pt>
                <c:pt idx="100">
                  <c:v>34820</c:v>
                </c:pt>
                <c:pt idx="101">
                  <c:v>34851</c:v>
                </c:pt>
                <c:pt idx="102">
                  <c:v>34881</c:v>
                </c:pt>
                <c:pt idx="103">
                  <c:v>34912</c:v>
                </c:pt>
                <c:pt idx="104">
                  <c:v>34943</c:v>
                </c:pt>
                <c:pt idx="105">
                  <c:v>34973</c:v>
                </c:pt>
                <c:pt idx="106">
                  <c:v>35004</c:v>
                </c:pt>
                <c:pt idx="107">
                  <c:v>35034</c:v>
                </c:pt>
                <c:pt idx="108">
                  <c:v>35065</c:v>
                </c:pt>
                <c:pt idx="109">
                  <c:v>35096</c:v>
                </c:pt>
                <c:pt idx="110">
                  <c:v>35125</c:v>
                </c:pt>
                <c:pt idx="111">
                  <c:v>35156</c:v>
                </c:pt>
                <c:pt idx="112">
                  <c:v>35186</c:v>
                </c:pt>
                <c:pt idx="113">
                  <c:v>35217</c:v>
                </c:pt>
                <c:pt idx="114">
                  <c:v>35247</c:v>
                </c:pt>
                <c:pt idx="115">
                  <c:v>35278</c:v>
                </c:pt>
                <c:pt idx="116">
                  <c:v>35309</c:v>
                </c:pt>
                <c:pt idx="117">
                  <c:v>35339</c:v>
                </c:pt>
                <c:pt idx="118">
                  <c:v>35370</c:v>
                </c:pt>
                <c:pt idx="119">
                  <c:v>35400</c:v>
                </c:pt>
                <c:pt idx="120">
                  <c:v>35431</c:v>
                </c:pt>
                <c:pt idx="121">
                  <c:v>35462</c:v>
                </c:pt>
                <c:pt idx="122">
                  <c:v>35490</c:v>
                </c:pt>
                <c:pt idx="123">
                  <c:v>35521</c:v>
                </c:pt>
                <c:pt idx="124">
                  <c:v>35551</c:v>
                </c:pt>
                <c:pt idx="125">
                  <c:v>35582</c:v>
                </c:pt>
                <c:pt idx="126">
                  <c:v>35612</c:v>
                </c:pt>
                <c:pt idx="127">
                  <c:v>35643</c:v>
                </c:pt>
                <c:pt idx="128">
                  <c:v>35674</c:v>
                </c:pt>
                <c:pt idx="129">
                  <c:v>35704</c:v>
                </c:pt>
                <c:pt idx="130">
                  <c:v>35735</c:v>
                </c:pt>
                <c:pt idx="131">
                  <c:v>35765</c:v>
                </c:pt>
                <c:pt idx="132">
                  <c:v>35796</c:v>
                </c:pt>
                <c:pt idx="133">
                  <c:v>35827</c:v>
                </c:pt>
                <c:pt idx="134">
                  <c:v>35855</c:v>
                </c:pt>
                <c:pt idx="135">
                  <c:v>35886</c:v>
                </c:pt>
                <c:pt idx="136">
                  <c:v>35916</c:v>
                </c:pt>
                <c:pt idx="137">
                  <c:v>35947</c:v>
                </c:pt>
                <c:pt idx="138">
                  <c:v>35977</c:v>
                </c:pt>
                <c:pt idx="139">
                  <c:v>36008</c:v>
                </c:pt>
                <c:pt idx="140">
                  <c:v>36039</c:v>
                </c:pt>
                <c:pt idx="141">
                  <c:v>36069</c:v>
                </c:pt>
                <c:pt idx="142">
                  <c:v>36100</c:v>
                </c:pt>
                <c:pt idx="143">
                  <c:v>36130</c:v>
                </c:pt>
                <c:pt idx="144">
                  <c:v>36161</c:v>
                </c:pt>
                <c:pt idx="145">
                  <c:v>36192</c:v>
                </c:pt>
                <c:pt idx="146">
                  <c:v>36220</c:v>
                </c:pt>
                <c:pt idx="147">
                  <c:v>36251</c:v>
                </c:pt>
                <c:pt idx="148">
                  <c:v>36281</c:v>
                </c:pt>
                <c:pt idx="149">
                  <c:v>36312</c:v>
                </c:pt>
                <c:pt idx="150">
                  <c:v>36342</c:v>
                </c:pt>
                <c:pt idx="151">
                  <c:v>36373</c:v>
                </c:pt>
                <c:pt idx="152">
                  <c:v>36404</c:v>
                </c:pt>
                <c:pt idx="153">
                  <c:v>36434</c:v>
                </c:pt>
                <c:pt idx="154">
                  <c:v>36465</c:v>
                </c:pt>
                <c:pt idx="155">
                  <c:v>36495</c:v>
                </c:pt>
                <c:pt idx="156">
                  <c:v>36526</c:v>
                </c:pt>
                <c:pt idx="157">
                  <c:v>36557</c:v>
                </c:pt>
                <c:pt idx="158">
                  <c:v>36586</c:v>
                </c:pt>
                <c:pt idx="159">
                  <c:v>36617</c:v>
                </c:pt>
                <c:pt idx="160">
                  <c:v>36647</c:v>
                </c:pt>
                <c:pt idx="161">
                  <c:v>36678</c:v>
                </c:pt>
                <c:pt idx="162">
                  <c:v>36708</c:v>
                </c:pt>
                <c:pt idx="163">
                  <c:v>36739</c:v>
                </c:pt>
                <c:pt idx="164">
                  <c:v>36770</c:v>
                </c:pt>
                <c:pt idx="165">
                  <c:v>36800</c:v>
                </c:pt>
                <c:pt idx="166">
                  <c:v>36831</c:v>
                </c:pt>
                <c:pt idx="167">
                  <c:v>36861</c:v>
                </c:pt>
                <c:pt idx="168">
                  <c:v>36892</c:v>
                </c:pt>
                <c:pt idx="169">
                  <c:v>36923</c:v>
                </c:pt>
                <c:pt idx="170">
                  <c:v>36951</c:v>
                </c:pt>
                <c:pt idx="171">
                  <c:v>36982</c:v>
                </c:pt>
                <c:pt idx="172">
                  <c:v>37012</c:v>
                </c:pt>
                <c:pt idx="173">
                  <c:v>37043</c:v>
                </c:pt>
                <c:pt idx="174">
                  <c:v>37073</c:v>
                </c:pt>
                <c:pt idx="175">
                  <c:v>37104</c:v>
                </c:pt>
                <c:pt idx="176">
                  <c:v>37135</c:v>
                </c:pt>
                <c:pt idx="177">
                  <c:v>37165</c:v>
                </c:pt>
                <c:pt idx="178">
                  <c:v>37196</c:v>
                </c:pt>
                <c:pt idx="179">
                  <c:v>37226</c:v>
                </c:pt>
                <c:pt idx="180">
                  <c:v>37257</c:v>
                </c:pt>
                <c:pt idx="181">
                  <c:v>37288</c:v>
                </c:pt>
                <c:pt idx="182">
                  <c:v>37316</c:v>
                </c:pt>
                <c:pt idx="183">
                  <c:v>37347</c:v>
                </c:pt>
                <c:pt idx="184">
                  <c:v>37377</c:v>
                </c:pt>
                <c:pt idx="185">
                  <c:v>37408</c:v>
                </c:pt>
                <c:pt idx="186">
                  <c:v>37438</c:v>
                </c:pt>
                <c:pt idx="187">
                  <c:v>37469</c:v>
                </c:pt>
                <c:pt idx="188">
                  <c:v>37500</c:v>
                </c:pt>
                <c:pt idx="189">
                  <c:v>37530</c:v>
                </c:pt>
                <c:pt idx="190">
                  <c:v>37561</c:v>
                </c:pt>
                <c:pt idx="191">
                  <c:v>37591</c:v>
                </c:pt>
                <c:pt idx="192">
                  <c:v>37622</c:v>
                </c:pt>
                <c:pt idx="193">
                  <c:v>37653</c:v>
                </c:pt>
                <c:pt idx="194">
                  <c:v>37681</c:v>
                </c:pt>
                <c:pt idx="195">
                  <c:v>37712</c:v>
                </c:pt>
                <c:pt idx="196">
                  <c:v>37742</c:v>
                </c:pt>
                <c:pt idx="197">
                  <c:v>37773</c:v>
                </c:pt>
                <c:pt idx="198">
                  <c:v>37803</c:v>
                </c:pt>
                <c:pt idx="199">
                  <c:v>37834</c:v>
                </c:pt>
                <c:pt idx="200">
                  <c:v>37865</c:v>
                </c:pt>
                <c:pt idx="201">
                  <c:v>37895</c:v>
                </c:pt>
                <c:pt idx="202">
                  <c:v>37926</c:v>
                </c:pt>
                <c:pt idx="203">
                  <c:v>37956</c:v>
                </c:pt>
                <c:pt idx="204">
                  <c:v>37987</c:v>
                </c:pt>
                <c:pt idx="205">
                  <c:v>38018</c:v>
                </c:pt>
                <c:pt idx="206">
                  <c:v>38047</c:v>
                </c:pt>
                <c:pt idx="207">
                  <c:v>38078</c:v>
                </c:pt>
                <c:pt idx="208">
                  <c:v>38108</c:v>
                </c:pt>
                <c:pt idx="209">
                  <c:v>38139</c:v>
                </c:pt>
                <c:pt idx="210">
                  <c:v>38169</c:v>
                </c:pt>
                <c:pt idx="211">
                  <c:v>38200</c:v>
                </c:pt>
                <c:pt idx="212">
                  <c:v>38231</c:v>
                </c:pt>
                <c:pt idx="213">
                  <c:v>38261</c:v>
                </c:pt>
                <c:pt idx="214">
                  <c:v>38292</c:v>
                </c:pt>
                <c:pt idx="215">
                  <c:v>38322</c:v>
                </c:pt>
                <c:pt idx="216">
                  <c:v>38353</c:v>
                </c:pt>
                <c:pt idx="217">
                  <c:v>38384</c:v>
                </c:pt>
                <c:pt idx="218">
                  <c:v>38412</c:v>
                </c:pt>
                <c:pt idx="219">
                  <c:v>38443</c:v>
                </c:pt>
                <c:pt idx="220">
                  <c:v>38473</c:v>
                </c:pt>
                <c:pt idx="221">
                  <c:v>38504</c:v>
                </c:pt>
                <c:pt idx="222">
                  <c:v>38534</c:v>
                </c:pt>
                <c:pt idx="223">
                  <c:v>38565</c:v>
                </c:pt>
                <c:pt idx="224">
                  <c:v>38596</c:v>
                </c:pt>
                <c:pt idx="225">
                  <c:v>38626</c:v>
                </c:pt>
                <c:pt idx="226">
                  <c:v>38657</c:v>
                </c:pt>
                <c:pt idx="227">
                  <c:v>38687</c:v>
                </c:pt>
                <c:pt idx="228">
                  <c:v>38718</c:v>
                </c:pt>
                <c:pt idx="229">
                  <c:v>38749</c:v>
                </c:pt>
                <c:pt idx="230">
                  <c:v>38777</c:v>
                </c:pt>
                <c:pt idx="231">
                  <c:v>38808</c:v>
                </c:pt>
                <c:pt idx="232">
                  <c:v>38838</c:v>
                </c:pt>
                <c:pt idx="233">
                  <c:v>38869</c:v>
                </c:pt>
                <c:pt idx="234">
                  <c:v>38899</c:v>
                </c:pt>
                <c:pt idx="235">
                  <c:v>38930</c:v>
                </c:pt>
                <c:pt idx="236">
                  <c:v>38961</c:v>
                </c:pt>
                <c:pt idx="237">
                  <c:v>38991</c:v>
                </c:pt>
                <c:pt idx="238">
                  <c:v>39022</c:v>
                </c:pt>
                <c:pt idx="239">
                  <c:v>39052</c:v>
                </c:pt>
                <c:pt idx="240">
                  <c:v>39083</c:v>
                </c:pt>
                <c:pt idx="241">
                  <c:v>39114</c:v>
                </c:pt>
                <c:pt idx="242">
                  <c:v>39142</c:v>
                </c:pt>
                <c:pt idx="243">
                  <c:v>39173</c:v>
                </c:pt>
                <c:pt idx="244">
                  <c:v>39203</c:v>
                </c:pt>
                <c:pt idx="245">
                  <c:v>39234</c:v>
                </c:pt>
                <c:pt idx="246">
                  <c:v>39265</c:v>
                </c:pt>
                <c:pt idx="247">
                  <c:v>39295</c:v>
                </c:pt>
                <c:pt idx="248">
                  <c:v>39326</c:v>
                </c:pt>
                <c:pt idx="249">
                  <c:v>39356</c:v>
                </c:pt>
                <c:pt idx="250">
                  <c:v>39387</c:v>
                </c:pt>
                <c:pt idx="251">
                  <c:v>39417</c:v>
                </c:pt>
                <c:pt idx="252">
                  <c:v>39448</c:v>
                </c:pt>
                <c:pt idx="253">
                  <c:v>39479</c:v>
                </c:pt>
                <c:pt idx="254">
                  <c:v>39508</c:v>
                </c:pt>
                <c:pt idx="255">
                  <c:v>39539</c:v>
                </c:pt>
                <c:pt idx="256">
                  <c:v>39569</c:v>
                </c:pt>
                <c:pt idx="257">
                  <c:v>39600</c:v>
                </c:pt>
                <c:pt idx="258">
                  <c:v>39630</c:v>
                </c:pt>
                <c:pt idx="259">
                  <c:v>39661</c:v>
                </c:pt>
                <c:pt idx="260">
                  <c:v>39692</c:v>
                </c:pt>
                <c:pt idx="261">
                  <c:v>39722</c:v>
                </c:pt>
                <c:pt idx="262">
                  <c:v>39753</c:v>
                </c:pt>
                <c:pt idx="263">
                  <c:v>39783</c:v>
                </c:pt>
                <c:pt idx="264">
                  <c:v>39814</c:v>
                </c:pt>
                <c:pt idx="265">
                  <c:v>39845</c:v>
                </c:pt>
                <c:pt idx="266">
                  <c:v>39873</c:v>
                </c:pt>
                <c:pt idx="267">
                  <c:v>39904</c:v>
                </c:pt>
                <c:pt idx="268">
                  <c:v>39934</c:v>
                </c:pt>
                <c:pt idx="269">
                  <c:v>39965</c:v>
                </c:pt>
                <c:pt idx="270">
                  <c:v>39995</c:v>
                </c:pt>
                <c:pt idx="271">
                  <c:v>40026</c:v>
                </c:pt>
                <c:pt idx="272">
                  <c:v>40057</c:v>
                </c:pt>
                <c:pt idx="273">
                  <c:v>40087</c:v>
                </c:pt>
                <c:pt idx="274">
                  <c:v>40118</c:v>
                </c:pt>
                <c:pt idx="275">
                  <c:v>40148</c:v>
                </c:pt>
                <c:pt idx="276">
                  <c:v>40179</c:v>
                </c:pt>
                <c:pt idx="277">
                  <c:v>40210</c:v>
                </c:pt>
                <c:pt idx="278">
                  <c:v>40238</c:v>
                </c:pt>
                <c:pt idx="279">
                  <c:v>40269</c:v>
                </c:pt>
                <c:pt idx="280">
                  <c:v>40299</c:v>
                </c:pt>
                <c:pt idx="281">
                  <c:v>40330</c:v>
                </c:pt>
                <c:pt idx="282">
                  <c:v>40360</c:v>
                </c:pt>
                <c:pt idx="283">
                  <c:v>40391</c:v>
                </c:pt>
                <c:pt idx="284">
                  <c:v>40422</c:v>
                </c:pt>
                <c:pt idx="285">
                  <c:v>40452</c:v>
                </c:pt>
                <c:pt idx="286">
                  <c:v>40483</c:v>
                </c:pt>
                <c:pt idx="287">
                  <c:v>40513</c:v>
                </c:pt>
                <c:pt idx="288">
                  <c:v>40544</c:v>
                </c:pt>
                <c:pt idx="289">
                  <c:v>40575</c:v>
                </c:pt>
                <c:pt idx="290">
                  <c:v>40603</c:v>
                </c:pt>
                <c:pt idx="291">
                  <c:v>40634</c:v>
                </c:pt>
                <c:pt idx="292">
                  <c:v>40664</c:v>
                </c:pt>
                <c:pt idx="293">
                  <c:v>40695</c:v>
                </c:pt>
                <c:pt idx="294">
                  <c:v>40725</c:v>
                </c:pt>
                <c:pt idx="295">
                  <c:v>40756</c:v>
                </c:pt>
                <c:pt idx="296">
                  <c:v>40787</c:v>
                </c:pt>
                <c:pt idx="297">
                  <c:v>40817</c:v>
                </c:pt>
                <c:pt idx="298">
                  <c:v>40848</c:v>
                </c:pt>
                <c:pt idx="299">
                  <c:v>40878</c:v>
                </c:pt>
                <c:pt idx="300">
                  <c:v>40909</c:v>
                </c:pt>
                <c:pt idx="301">
                  <c:v>40940</c:v>
                </c:pt>
                <c:pt idx="302">
                  <c:v>40969</c:v>
                </c:pt>
                <c:pt idx="303">
                  <c:v>41000</c:v>
                </c:pt>
                <c:pt idx="304">
                  <c:v>41030</c:v>
                </c:pt>
                <c:pt idx="305">
                  <c:v>41061</c:v>
                </c:pt>
              </c:numCache>
            </c:numRef>
          </c:cat>
          <c:val>
            <c:numRef>
              <c:f>'CS Index'!$D$3:$D$308</c:f>
              <c:numCache>
                <c:formatCode>#,##0.00</c:formatCode>
                <c:ptCount val="306"/>
                <c:pt idx="0">
                  <c:v>70.040000000000006</c:v>
                </c:pt>
                <c:pt idx="1">
                  <c:v>70.08</c:v>
                </c:pt>
                <c:pt idx="2">
                  <c:v>70</c:v>
                </c:pt>
                <c:pt idx="3">
                  <c:v>70.7</c:v>
                </c:pt>
                <c:pt idx="4">
                  <c:v>71.510000000000005</c:v>
                </c:pt>
                <c:pt idx="5">
                  <c:v>72.319999999999993</c:v>
                </c:pt>
                <c:pt idx="6">
                  <c:v>73.09</c:v>
                </c:pt>
                <c:pt idx="7">
                  <c:v>73.790000000000006</c:v>
                </c:pt>
                <c:pt idx="8">
                  <c:v>74.39</c:v>
                </c:pt>
                <c:pt idx="9">
                  <c:v>74.63</c:v>
                </c:pt>
                <c:pt idx="10">
                  <c:v>74.83</c:v>
                </c:pt>
                <c:pt idx="11">
                  <c:v>74.739999999999995</c:v>
                </c:pt>
                <c:pt idx="12">
                  <c:v>74.400000000000006</c:v>
                </c:pt>
                <c:pt idx="13">
                  <c:v>74.02</c:v>
                </c:pt>
                <c:pt idx="14">
                  <c:v>73.400000000000006</c:v>
                </c:pt>
                <c:pt idx="15">
                  <c:v>73.78</c:v>
                </c:pt>
                <c:pt idx="16">
                  <c:v>74.459999999999994</c:v>
                </c:pt>
                <c:pt idx="17">
                  <c:v>75.069999999999993</c:v>
                </c:pt>
                <c:pt idx="18">
                  <c:v>75.53</c:v>
                </c:pt>
                <c:pt idx="19">
                  <c:v>75.47</c:v>
                </c:pt>
                <c:pt idx="20">
                  <c:v>75.38</c:v>
                </c:pt>
                <c:pt idx="21">
                  <c:v>75.25</c:v>
                </c:pt>
                <c:pt idx="22">
                  <c:v>75.010000000000005</c:v>
                </c:pt>
                <c:pt idx="23">
                  <c:v>74.790000000000006</c:v>
                </c:pt>
                <c:pt idx="24">
                  <c:v>74.23</c:v>
                </c:pt>
                <c:pt idx="25">
                  <c:v>74.59</c:v>
                </c:pt>
                <c:pt idx="26">
                  <c:v>74.48</c:v>
                </c:pt>
                <c:pt idx="27">
                  <c:v>74.63</c:v>
                </c:pt>
                <c:pt idx="28">
                  <c:v>74.73</c:v>
                </c:pt>
                <c:pt idx="29">
                  <c:v>74.63</c:v>
                </c:pt>
                <c:pt idx="30">
                  <c:v>74.680000000000007</c:v>
                </c:pt>
                <c:pt idx="31">
                  <c:v>74.069999999999993</c:v>
                </c:pt>
                <c:pt idx="32">
                  <c:v>73.709999999999994</c:v>
                </c:pt>
                <c:pt idx="33">
                  <c:v>73.38</c:v>
                </c:pt>
                <c:pt idx="34">
                  <c:v>73.31</c:v>
                </c:pt>
                <c:pt idx="35">
                  <c:v>73.02</c:v>
                </c:pt>
                <c:pt idx="36">
                  <c:v>72.760000000000005</c:v>
                </c:pt>
                <c:pt idx="37">
                  <c:v>72.28</c:v>
                </c:pt>
                <c:pt idx="38">
                  <c:v>71.19</c:v>
                </c:pt>
                <c:pt idx="39">
                  <c:v>70.91</c:v>
                </c:pt>
                <c:pt idx="40">
                  <c:v>70.42</c:v>
                </c:pt>
                <c:pt idx="41">
                  <c:v>70.14</c:v>
                </c:pt>
                <c:pt idx="42">
                  <c:v>69.84</c:v>
                </c:pt>
                <c:pt idx="43">
                  <c:v>69.56</c:v>
                </c:pt>
                <c:pt idx="44">
                  <c:v>69.3</c:v>
                </c:pt>
                <c:pt idx="45">
                  <c:v>68.72</c:v>
                </c:pt>
                <c:pt idx="46">
                  <c:v>67.36</c:v>
                </c:pt>
                <c:pt idx="47">
                  <c:v>66.13</c:v>
                </c:pt>
                <c:pt idx="48">
                  <c:v>64.97</c:v>
                </c:pt>
                <c:pt idx="49">
                  <c:v>64.17</c:v>
                </c:pt>
                <c:pt idx="50">
                  <c:v>63.57</c:v>
                </c:pt>
                <c:pt idx="51">
                  <c:v>63.35</c:v>
                </c:pt>
                <c:pt idx="52">
                  <c:v>63.84</c:v>
                </c:pt>
                <c:pt idx="53">
                  <c:v>64.25</c:v>
                </c:pt>
                <c:pt idx="54">
                  <c:v>64.489999999999995</c:v>
                </c:pt>
                <c:pt idx="55">
                  <c:v>64.790000000000006</c:v>
                </c:pt>
                <c:pt idx="56">
                  <c:v>64.83</c:v>
                </c:pt>
                <c:pt idx="57">
                  <c:v>64.709999999999994</c:v>
                </c:pt>
                <c:pt idx="58">
                  <c:v>64.05</c:v>
                </c:pt>
                <c:pt idx="59">
                  <c:v>63.69</c:v>
                </c:pt>
                <c:pt idx="60">
                  <c:v>63.18</c:v>
                </c:pt>
                <c:pt idx="61">
                  <c:v>62.94</c:v>
                </c:pt>
                <c:pt idx="62">
                  <c:v>62.97</c:v>
                </c:pt>
                <c:pt idx="63">
                  <c:v>63.69</c:v>
                </c:pt>
                <c:pt idx="64">
                  <c:v>64.09</c:v>
                </c:pt>
                <c:pt idx="65">
                  <c:v>64.38</c:v>
                </c:pt>
                <c:pt idx="66">
                  <c:v>64.459999999999994</c:v>
                </c:pt>
                <c:pt idx="67">
                  <c:v>64.75</c:v>
                </c:pt>
                <c:pt idx="68">
                  <c:v>64.63</c:v>
                </c:pt>
                <c:pt idx="69">
                  <c:v>64.62</c:v>
                </c:pt>
                <c:pt idx="70">
                  <c:v>64.17</c:v>
                </c:pt>
                <c:pt idx="71">
                  <c:v>64.290000000000006</c:v>
                </c:pt>
                <c:pt idx="72">
                  <c:v>64.44</c:v>
                </c:pt>
                <c:pt idx="73">
                  <c:v>64.260000000000005</c:v>
                </c:pt>
                <c:pt idx="74">
                  <c:v>64</c:v>
                </c:pt>
                <c:pt idx="75">
                  <c:v>63.98</c:v>
                </c:pt>
                <c:pt idx="76">
                  <c:v>64.56</c:v>
                </c:pt>
                <c:pt idx="77">
                  <c:v>65.430000000000007</c:v>
                </c:pt>
                <c:pt idx="78">
                  <c:v>66.11</c:v>
                </c:pt>
                <c:pt idx="79">
                  <c:v>66.62</c:v>
                </c:pt>
                <c:pt idx="80">
                  <c:v>66.62</c:v>
                </c:pt>
                <c:pt idx="81">
                  <c:v>66.459999999999994</c:v>
                </c:pt>
                <c:pt idx="82">
                  <c:v>66.33</c:v>
                </c:pt>
                <c:pt idx="83">
                  <c:v>66.27</c:v>
                </c:pt>
                <c:pt idx="84">
                  <c:v>66.36</c:v>
                </c:pt>
                <c:pt idx="85">
                  <c:v>66.31</c:v>
                </c:pt>
                <c:pt idx="86">
                  <c:v>66.650000000000006</c:v>
                </c:pt>
                <c:pt idx="87">
                  <c:v>67.260000000000005</c:v>
                </c:pt>
                <c:pt idx="88">
                  <c:v>67.63</c:v>
                </c:pt>
                <c:pt idx="89">
                  <c:v>68.459999999999994</c:v>
                </c:pt>
                <c:pt idx="90">
                  <c:v>68.84</c:v>
                </c:pt>
                <c:pt idx="91">
                  <c:v>69.27</c:v>
                </c:pt>
                <c:pt idx="92">
                  <c:v>69.25</c:v>
                </c:pt>
                <c:pt idx="93">
                  <c:v>69.209999999999994</c:v>
                </c:pt>
                <c:pt idx="94">
                  <c:v>68.88</c:v>
                </c:pt>
                <c:pt idx="95">
                  <c:v>68.48</c:v>
                </c:pt>
                <c:pt idx="96">
                  <c:v>68.3</c:v>
                </c:pt>
                <c:pt idx="97">
                  <c:v>68.19</c:v>
                </c:pt>
                <c:pt idx="98">
                  <c:v>68.31</c:v>
                </c:pt>
                <c:pt idx="99">
                  <c:v>68.23</c:v>
                </c:pt>
                <c:pt idx="100">
                  <c:v>68.790000000000006</c:v>
                </c:pt>
                <c:pt idx="101">
                  <c:v>69.75</c:v>
                </c:pt>
                <c:pt idx="102">
                  <c:v>70.44</c:v>
                </c:pt>
                <c:pt idx="103">
                  <c:v>71.040000000000006</c:v>
                </c:pt>
                <c:pt idx="104">
                  <c:v>70.94</c:v>
                </c:pt>
                <c:pt idx="105">
                  <c:v>70.69</c:v>
                </c:pt>
                <c:pt idx="106">
                  <c:v>70.19</c:v>
                </c:pt>
                <c:pt idx="107">
                  <c:v>69.930000000000007</c:v>
                </c:pt>
                <c:pt idx="108">
                  <c:v>70.150000000000006</c:v>
                </c:pt>
                <c:pt idx="109">
                  <c:v>70.08</c:v>
                </c:pt>
                <c:pt idx="110">
                  <c:v>70.569999999999993</c:v>
                </c:pt>
                <c:pt idx="111">
                  <c:v>70.88</c:v>
                </c:pt>
                <c:pt idx="112">
                  <c:v>71.52</c:v>
                </c:pt>
                <c:pt idx="113">
                  <c:v>72.47</c:v>
                </c:pt>
                <c:pt idx="114">
                  <c:v>73.239999999999995</c:v>
                </c:pt>
                <c:pt idx="115">
                  <c:v>73.98</c:v>
                </c:pt>
                <c:pt idx="116">
                  <c:v>73.86</c:v>
                </c:pt>
                <c:pt idx="117">
                  <c:v>73.900000000000006</c:v>
                </c:pt>
                <c:pt idx="118">
                  <c:v>73.58</c:v>
                </c:pt>
                <c:pt idx="119">
                  <c:v>73.84</c:v>
                </c:pt>
                <c:pt idx="120">
                  <c:v>74.02</c:v>
                </c:pt>
                <c:pt idx="121">
                  <c:v>73.930000000000007</c:v>
                </c:pt>
                <c:pt idx="122">
                  <c:v>74.48</c:v>
                </c:pt>
                <c:pt idx="123">
                  <c:v>74.92</c:v>
                </c:pt>
                <c:pt idx="124">
                  <c:v>75.86</c:v>
                </c:pt>
                <c:pt idx="125">
                  <c:v>76.900000000000006</c:v>
                </c:pt>
                <c:pt idx="126">
                  <c:v>77.61</c:v>
                </c:pt>
                <c:pt idx="127">
                  <c:v>78.14</c:v>
                </c:pt>
                <c:pt idx="128">
                  <c:v>78.33</c:v>
                </c:pt>
                <c:pt idx="129">
                  <c:v>78.64</c:v>
                </c:pt>
                <c:pt idx="130">
                  <c:v>78.77</c:v>
                </c:pt>
                <c:pt idx="131">
                  <c:v>78.94</c:v>
                </c:pt>
                <c:pt idx="132" formatCode="0.00">
                  <c:v>79.239999999999995</c:v>
                </c:pt>
                <c:pt idx="133" formatCode="0.00">
                  <c:v>79.48</c:v>
                </c:pt>
                <c:pt idx="134" formatCode="0.00">
                  <c:v>80.2</c:v>
                </c:pt>
                <c:pt idx="135" formatCode="0.00">
                  <c:v>81.069999999999993</c:v>
                </c:pt>
                <c:pt idx="136" formatCode="0.00">
                  <c:v>82.55</c:v>
                </c:pt>
                <c:pt idx="137" formatCode="0.00">
                  <c:v>84.12</c:v>
                </c:pt>
                <c:pt idx="138" formatCode="0.00">
                  <c:v>85.42</c:v>
                </c:pt>
                <c:pt idx="139" formatCode="0.00">
                  <c:v>86.4</c:v>
                </c:pt>
                <c:pt idx="140" formatCode="0.00">
                  <c:v>87.19</c:v>
                </c:pt>
                <c:pt idx="141" formatCode="0.00">
                  <c:v>87.32</c:v>
                </c:pt>
                <c:pt idx="142" formatCode="0.00">
                  <c:v>87.14</c:v>
                </c:pt>
                <c:pt idx="143" formatCode="0.00">
                  <c:v>87.45</c:v>
                </c:pt>
                <c:pt idx="144" formatCode="0.00">
                  <c:v>88.48</c:v>
                </c:pt>
                <c:pt idx="145" formatCode="0.00">
                  <c:v>89.26</c:v>
                </c:pt>
                <c:pt idx="146" formatCode="0.00">
                  <c:v>90.14</c:v>
                </c:pt>
                <c:pt idx="147" formatCode="0.00">
                  <c:v>91.17</c:v>
                </c:pt>
                <c:pt idx="148" formatCode="0.00">
                  <c:v>92.79</c:v>
                </c:pt>
                <c:pt idx="149" formatCode="0.00">
                  <c:v>94.29</c:v>
                </c:pt>
                <c:pt idx="150" formatCode="0.00">
                  <c:v>96.08</c:v>
                </c:pt>
                <c:pt idx="151" formatCode="0.00">
                  <c:v>97.27</c:v>
                </c:pt>
                <c:pt idx="152" formatCode="0.00">
                  <c:v>98.33</c:v>
                </c:pt>
                <c:pt idx="153" formatCode="0.00">
                  <c:v>99.13</c:v>
                </c:pt>
                <c:pt idx="154" formatCode="0.00">
                  <c:v>99.67</c:v>
                </c:pt>
                <c:pt idx="155" formatCode="0.00">
                  <c:v>100.01</c:v>
                </c:pt>
                <c:pt idx="156" formatCode="0.0">
                  <c:v>100</c:v>
                </c:pt>
                <c:pt idx="157" formatCode="0.0">
                  <c:v>100.36</c:v>
                </c:pt>
                <c:pt idx="158" formatCode="0.0">
                  <c:v>101.31</c:v>
                </c:pt>
                <c:pt idx="159" formatCode="0.0">
                  <c:v>103.27</c:v>
                </c:pt>
                <c:pt idx="160" formatCode="0.0">
                  <c:v>105.85</c:v>
                </c:pt>
                <c:pt idx="161" formatCode="0.0">
                  <c:v>108.48</c:v>
                </c:pt>
                <c:pt idx="162" formatCode="0.0">
                  <c:v>110</c:v>
                </c:pt>
                <c:pt idx="163" formatCode="0.0">
                  <c:v>111.38</c:v>
                </c:pt>
                <c:pt idx="164" formatCode="0.0">
                  <c:v>112.67</c:v>
                </c:pt>
                <c:pt idx="165" formatCode="0.0">
                  <c:v>114.11</c:v>
                </c:pt>
                <c:pt idx="166" formatCode="0.0">
                  <c:v>115.36</c:v>
                </c:pt>
                <c:pt idx="167" formatCode="0.0">
                  <c:v>116.56</c:v>
                </c:pt>
                <c:pt idx="168" formatCode="0.0">
                  <c:v>117.67</c:v>
                </c:pt>
                <c:pt idx="169" formatCode="0.0">
                  <c:v>118.51</c:v>
                </c:pt>
                <c:pt idx="170" formatCode="0.0">
                  <c:v>119.94</c:v>
                </c:pt>
                <c:pt idx="171" formatCode="0.0">
                  <c:v>121.54</c:v>
                </c:pt>
                <c:pt idx="172" formatCode="0.0">
                  <c:v>123.11</c:v>
                </c:pt>
                <c:pt idx="173" formatCode="0.0">
                  <c:v>125.12</c:v>
                </c:pt>
                <c:pt idx="174" formatCode="0.0">
                  <c:v>126.76</c:v>
                </c:pt>
                <c:pt idx="175" formatCode="0.0">
                  <c:v>128.26</c:v>
                </c:pt>
                <c:pt idx="176" formatCode="0.0">
                  <c:v>129.62</c:v>
                </c:pt>
                <c:pt idx="177" formatCode="0.0">
                  <c:v>130.51</c:v>
                </c:pt>
                <c:pt idx="178" formatCode="0.0">
                  <c:v>130.94</c:v>
                </c:pt>
                <c:pt idx="179" formatCode="0.0">
                  <c:v>130.06</c:v>
                </c:pt>
                <c:pt idx="180" formatCode="0.0">
                  <c:v>129.93</c:v>
                </c:pt>
                <c:pt idx="181" formatCode="0.0">
                  <c:v>129.63</c:v>
                </c:pt>
                <c:pt idx="182" formatCode="0.0">
                  <c:v>131.21</c:v>
                </c:pt>
                <c:pt idx="183" formatCode="0.0">
                  <c:v>133.34</c:v>
                </c:pt>
                <c:pt idx="184" formatCode="0.0">
                  <c:v>136.76</c:v>
                </c:pt>
                <c:pt idx="185" formatCode="0.0">
                  <c:v>139.56</c:v>
                </c:pt>
                <c:pt idx="186" formatCode="0.0">
                  <c:v>141.77000000000001</c:v>
                </c:pt>
                <c:pt idx="187" formatCode="0.0">
                  <c:v>143.66</c:v>
                </c:pt>
                <c:pt idx="188" formatCode="0.0">
                  <c:v>145.85</c:v>
                </c:pt>
                <c:pt idx="189" formatCode="0.0">
                  <c:v>147.43</c:v>
                </c:pt>
                <c:pt idx="190" formatCode="0.0">
                  <c:v>148.33000000000001</c:v>
                </c:pt>
                <c:pt idx="191" formatCode="0.0">
                  <c:v>147.28</c:v>
                </c:pt>
                <c:pt idx="192" formatCode="0.0">
                  <c:v>146.79</c:v>
                </c:pt>
                <c:pt idx="193" formatCode="0.0">
                  <c:v>147.18</c:v>
                </c:pt>
                <c:pt idx="194" formatCode="0.0">
                  <c:v>148.99</c:v>
                </c:pt>
                <c:pt idx="195" formatCode="0.0">
                  <c:v>150.41999999999999</c:v>
                </c:pt>
                <c:pt idx="196" formatCode="0.0">
                  <c:v>152.15</c:v>
                </c:pt>
                <c:pt idx="197" formatCode="0.0">
                  <c:v>153.30000000000001</c:v>
                </c:pt>
                <c:pt idx="198" formatCode="0.0">
                  <c:v>154.21</c:v>
                </c:pt>
                <c:pt idx="199" formatCode="0.0">
                  <c:v>154.97</c:v>
                </c:pt>
                <c:pt idx="200" formatCode="0.0">
                  <c:v>156.38</c:v>
                </c:pt>
                <c:pt idx="201" formatCode="0.0">
                  <c:v>157.63</c:v>
                </c:pt>
                <c:pt idx="202" formatCode="0.0">
                  <c:v>158.63</c:v>
                </c:pt>
                <c:pt idx="203" formatCode="0.0">
                  <c:v>158.58000000000001</c:v>
                </c:pt>
                <c:pt idx="204" formatCode="0.0">
                  <c:v>158.54</c:v>
                </c:pt>
                <c:pt idx="205" formatCode="0.0">
                  <c:v>159.19</c:v>
                </c:pt>
                <c:pt idx="206" formatCode="0.0">
                  <c:v>161.1</c:v>
                </c:pt>
                <c:pt idx="207" formatCode="0.0">
                  <c:v>164.29</c:v>
                </c:pt>
                <c:pt idx="208" formatCode="0.0">
                  <c:v>166.59</c:v>
                </c:pt>
                <c:pt idx="209" formatCode="0.0">
                  <c:v>168.57</c:v>
                </c:pt>
                <c:pt idx="210" formatCode="0.0">
                  <c:v>169.69</c:v>
                </c:pt>
                <c:pt idx="211" formatCode="0.0">
                  <c:v>170.9</c:v>
                </c:pt>
                <c:pt idx="212" formatCode="0.0">
                  <c:v>172.18</c:v>
                </c:pt>
                <c:pt idx="213" formatCode="0.0">
                  <c:v>173.97</c:v>
                </c:pt>
                <c:pt idx="214" formatCode="0.0">
                  <c:v>174.04</c:v>
                </c:pt>
                <c:pt idx="215" formatCode="0.0">
                  <c:v>173.42</c:v>
                </c:pt>
                <c:pt idx="216" formatCode="0.0">
                  <c:v>173.43</c:v>
                </c:pt>
                <c:pt idx="217" formatCode="0.0">
                  <c:v>174.76</c:v>
                </c:pt>
                <c:pt idx="218" formatCode="0.0">
                  <c:v>176.92</c:v>
                </c:pt>
                <c:pt idx="219" formatCode="0.0">
                  <c:v>179.04</c:v>
                </c:pt>
                <c:pt idx="220" formatCode="0.0">
                  <c:v>181.17</c:v>
                </c:pt>
                <c:pt idx="221" formatCode="0.0">
                  <c:v>181.33</c:v>
                </c:pt>
                <c:pt idx="222" formatCode="0.0">
                  <c:v>181.9</c:v>
                </c:pt>
                <c:pt idx="223" formatCode="0.0">
                  <c:v>181.67</c:v>
                </c:pt>
                <c:pt idx="224" formatCode="0.0">
                  <c:v>182.45</c:v>
                </c:pt>
                <c:pt idx="225" formatCode="0.0">
                  <c:v>182.07</c:v>
                </c:pt>
                <c:pt idx="226" formatCode="0.0">
                  <c:v>181.69</c:v>
                </c:pt>
                <c:pt idx="227" formatCode="0.0">
                  <c:v>179.44</c:v>
                </c:pt>
                <c:pt idx="228" formatCode="0.0">
                  <c:v>178.17</c:v>
                </c:pt>
                <c:pt idx="229" formatCode="0.0">
                  <c:v>176.28</c:v>
                </c:pt>
                <c:pt idx="230" formatCode="0.0">
                  <c:v>177.12</c:v>
                </c:pt>
                <c:pt idx="231" formatCode="0.0">
                  <c:v>177.62</c:v>
                </c:pt>
                <c:pt idx="232" formatCode="0.0">
                  <c:v>178.61</c:v>
                </c:pt>
                <c:pt idx="233" formatCode="0.0">
                  <c:v>177.89999</c:v>
                </c:pt>
                <c:pt idx="234" formatCode="0.0">
                  <c:v>177.78998999999999</c:v>
                </c:pt>
                <c:pt idx="235" formatCode="0.0">
                  <c:v>177.28</c:v>
                </c:pt>
                <c:pt idx="236" formatCode="0.0">
                  <c:v>176.34</c:v>
                </c:pt>
                <c:pt idx="237" formatCode="0.0">
                  <c:v>175.72</c:v>
                </c:pt>
                <c:pt idx="238" formatCode="0.0">
                  <c:v>172.59</c:v>
                </c:pt>
                <c:pt idx="239" formatCode="0.0">
                  <c:v>170.31</c:v>
                </c:pt>
                <c:pt idx="240" formatCode="0.0">
                  <c:v>168.28998999999999</c:v>
                </c:pt>
                <c:pt idx="241" formatCode="0.0">
                  <c:v>168.03998999999999</c:v>
                </c:pt>
                <c:pt idx="242" formatCode="0.0">
                  <c:v>168.52</c:v>
                </c:pt>
                <c:pt idx="243" formatCode="0.0">
                  <c:v>169.61</c:v>
                </c:pt>
                <c:pt idx="244" formatCode="0.0">
                  <c:v>170.96001000000001</c:v>
                </c:pt>
                <c:pt idx="245" formatCode="0.0">
                  <c:v>171.28998999999999</c:v>
                </c:pt>
                <c:pt idx="246" formatCode="0.0">
                  <c:v>171.77</c:v>
                </c:pt>
                <c:pt idx="247" formatCode="0.0">
                  <c:v>170.84</c:v>
                </c:pt>
                <c:pt idx="248" formatCode="0.0">
                  <c:v>170.73</c:v>
                </c:pt>
                <c:pt idx="249" formatCode="0.0">
                  <c:v>169.33</c:v>
                </c:pt>
                <c:pt idx="250" formatCode="0.0">
                  <c:v>167.39</c:v>
                </c:pt>
                <c:pt idx="251" formatCode="0.0">
                  <c:v>164.58</c:v>
                </c:pt>
                <c:pt idx="252" formatCode="0.0">
                  <c:v>162.59</c:v>
                </c:pt>
                <c:pt idx="253" formatCode="0.0">
                  <c:v>160.31</c:v>
                </c:pt>
                <c:pt idx="254" formatCode="0.0">
                  <c:v>158.52000000000001</c:v>
                </c:pt>
                <c:pt idx="255" formatCode="0.0">
                  <c:v>158.67999</c:v>
                </c:pt>
                <c:pt idx="256" formatCode="0.0">
                  <c:v>160.34</c:v>
                </c:pt>
                <c:pt idx="257" formatCode="0.0">
                  <c:v>162.28998999999999</c:v>
                </c:pt>
                <c:pt idx="258" formatCode="0.0">
                  <c:v>162.56</c:v>
                </c:pt>
                <c:pt idx="259" formatCode="0.0">
                  <c:v>162.72999999999999</c:v>
                </c:pt>
                <c:pt idx="260" formatCode="0.0">
                  <c:v>160.97999999999999</c:v>
                </c:pt>
                <c:pt idx="261" formatCode="0.0">
                  <c:v>159.16999999999999</c:v>
                </c:pt>
                <c:pt idx="262" formatCode="0.0">
                  <c:v>155.03</c:v>
                </c:pt>
                <c:pt idx="263" formatCode="0.0">
                  <c:v>153.05000000000001</c:v>
                </c:pt>
                <c:pt idx="264" formatCode="0.0">
                  <c:v>150.72999999999999</c:v>
                </c:pt>
                <c:pt idx="265" formatCode="0.0">
                  <c:v>148.77000000000001</c:v>
                </c:pt>
                <c:pt idx="266" formatCode="0.0">
                  <c:v>145.83000000000001</c:v>
                </c:pt>
                <c:pt idx="267" formatCode="0.0">
                  <c:v>146.44999999999999</c:v>
                </c:pt>
                <c:pt idx="268" formatCode="0.0">
                  <c:v>148.77000000000001</c:v>
                </c:pt>
                <c:pt idx="269" formatCode="0.0">
                  <c:v>152.71001000000001</c:v>
                </c:pt>
                <c:pt idx="270" formatCode="0.0">
                  <c:v>154.53</c:v>
                </c:pt>
                <c:pt idx="271" formatCode="0.0">
                  <c:v>155.94</c:v>
                </c:pt>
                <c:pt idx="272" formatCode="0.0">
                  <c:v>155.62</c:v>
                </c:pt>
                <c:pt idx="273" formatCode="0.0">
                  <c:v>154.71001000000001</c:v>
                </c:pt>
                <c:pt idx="274" formatCode="0.0">
                  <c:v>153.97999999999999</c:v>
                </c:pt>
                <c:pt idx="275" formatCode="0.0">
                  <c:v>153.78</c:v>
                </c:pt>
                <c:pt idx="276" formatCode="0.0">
                  <c:v>153.00998999999999</c:v>
                </c:pt>
                <c:pt idx="277" formatCode="0.0">
                  <c:v>151.41999999999999</c:v>
                </c:pt>
                <c:pt idx="278" formatCode="0.0">
                  <c:v>151.38999999999999</c:v>
                </c:pt>
                <c:pt idx="279" formatCode="0.0">
                  <c:v>153.56</c:v>
                </c:pt>
                <c:pt idx="280" formatCode="0.0">
                  <c:v>155.94999999999999</c:v>
                </c:pt>
                <c:pt idx="281" formatCode="0.0">
                  <c:v>157.83000000000001</c:v>
                </c:pt>
                <c:pt idx="282" formatCode="0.0">
                  <c:v>158.83000000000001</c:v>
                </c:pt>
                <c:pt idx="283" formatCode="0.0">
                  <c:v>158.35001</c:v>
                </c:pt>
                <c:pt idx="284" formatCode="0.0">
                  <c:v>156.27000000000001</c:v>
                </c:pt>
                <c:pt idx="285" formatCode="0.0">
                  <c:v>154.34</c:v>
                </c:pt>
                <c:pt idx="286" formatCode="0.0">
                  <c:v>152.75998999999999</c:v>
                </c:pt>
                <c:pt idx="287" formatCode="0.0">
                  <c:v>152.52000000000001</c:v>
                </c:pt>
                <c:pt idx="288" formatCode="0.0">
                  <c:v>152.17999</c:v>
                </c:pt>
                <c:pt idx="289" formatCode="0.0">
                  <c:v>149.83000000000001</c:v>
                </c:pt>
                <c:pt idx="290" formatCode="0.0">
                  <c:v>147.33000000000001</c:v>
                </c:pt>
                <c:pt idx="291" formatCode="0.0">
                  <c:v>147.06</c:v>
                </c:pt>
                <c:pt idx="292" formatCode="0.0">
                  <c:v>150.88999999999999</c:v>
                </c:pt>
                <c:pt idx="293" formatCode="0.0">
                  <c:v>154.46001000000001</c:v>
                </c:pt>
                <c:pt idx="294" formatCode="0.0">
                  <c:v>155.75</c:v>
                </c:pt>
                <c:pt idx="295" formatCode="0.0">
                  <c:v>155.58000000000001</c:v>
                </c:pt>
                <c:pt idx="296" formatCode="0.0">
                  <c:v>154.38999999999999</c:v>
                </c:pt>
                <c:pt idx="297" formatCode="0.0">
                  <c:v>152.69999999999999</c:v>
                </c:pt>
                <c:pt idx="298" formatCode="0.0">
                  <c:v>150.33000000000001</c:v>
                </c:pt>
                <c:pt idx="299" formatCode="0.0">
                  <c:v>148.53</c:v>
                </c:pt>
                <c:pt idx="300" formatCode="0.0">
                  <c:v>147.85001</c:v>
                </c:pt>
                <c:pt idx="301" formatCode="0.0">
                  <c:v>146.22999999999999</c:v>
                </c:pt>
                <c:pt idx="302" formatCode="0.0">
                  <c:v>145.91999999999999</c:v>
                </c:pt>
                <c:pt idx="303" formatCode="0.0">
                  <c:v>147.17999</c:v>
                </c:pt>
                <c:pt idx="304" formatCode="0.0">
                  <c:v>150.63999999999999</c:v>
                </c:pt>
                <c:pt idx="305" formatCode="0.0">
                  <c:v>154.42999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25664"/>
        <c:axId val="115835648"/>
      </c:lineChart>
      <c:dateAx>
        <c:axId val="115825664"/>
        <c:scaling>
          <c:orientation val="minMax"/>
        </c:scaling>
        <c:delete val="0"/>
        <c:axPos val="b"/>
        <c:numFmt formatCode="&quot;'&quot;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835648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11583564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825664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333" l="0.70000000000000095" r="0.70000000000000095" t="0.75000000000000333" header="0.30000000000000032" footer="0.30000000000000032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4
 Milwaukee:  House Price Trends</a:t>
            </a:r>
          </a:p>
        </c:rich>
      </c:tx>
      <c:layout>
        <c:manualLayout>
          <c:xMode val="edge"/>
          <c:yMode val="edge"/>
          <c:x val="0.30632627588218497"/>
          <c:y val="1.9575935361021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614872364039765E-2"/>
          <c:y val="0.12724306688417641"/>
          <c:w val="0.92563817980022156"/>
          <c:h val="0.80097879282218665"/>
        </c:manualLayout>
      </c:layout>
      <c:lineChart>
        <c:grouping val="standard"/>
        <c:varyColors val="0"/>
        <c:ser>
          <c:idx val="2"/>
          <c:order val="0"/>
          <c:tx>
            <c:strRef>
              <c:f>'CS Index'!$I$2</c:f>
              <c:strCache>
                <c:ptCount val="1"/>
                <c:pt idx="0">
                  <c:v>Milwaukee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'CS Index'!$H$3:$H$104</c:f>
              <c:strCache>
                <c:ptCount val="102"/>
                <c:pt idx="0">
                  <c:v>87</c:v>
                </c:pt>
                <c:pt idx="1">
                  <c:v>1987Q2</c:v>
                </c:pt>
                <c:pt idx="2">
                  <c:v>1987Q3</c:v>
                </c:pt>
                <c:pt idx="3">
                  <c:v>1987Q4</c:v>
                </c:pt>
                <c:pt idx="4">
                  <c:v>88</c:v>
                </c:pt>
                <c:pt idx="5">
                  <c:v>1988Q2</c:v>
                </c:pt>
                <c:pt idx="6">
                  <c:v>1988Q3</c:v>
                </c:pt>
                <c:pt idx="7">
                  <c:v>1988Q4</c:v>
                </c:pt>
                <c:pt idx="8">
                  <c:v>89</c:v>
                </c:pt>
                <c:pt idx="9">
                  <c:v>1989Q2</c:v>
                </c:pt>
                <c:pt idx="10">
                  <c:v>1989Q3</c:v>
                </c:pt>
                <c:pt idx="11">
                  <c:v>1989Q4</c:v>
                </c:pt>
                <c:pt idx="12">
                  <c:v>90</c:v>
                </c:pt>
                <c:pt idx="13">
                  <c:v>1990Q2</c:v>
                </c:pt>
                <c:pt idx="14">
                  <c:v>1990Q3</c:v>
                </c:pt>
                <c:pt idx="15">
                  <c:v>1990Q4</c:v>
                </c:pt>
                <c:pt idx="16">
                  <c:v>91</c:v>
                </c:pt>
                <c:pt idx="17">
                  <c:v>1991Q2</c:v>
                </c:pt>
                <c:pt idx="18">
                  <c:v>1991Q3</c:v>
                </c:pt>
                <c:pt idx="19">
                  <c:v>1991Q4</c:v>
                </c:pt>
                <c:pt idx="20">
                  <c:v>92</c:v>
                </c:pt>
                <c:pt idx="21">
                  <c:v>1992Q2</c:v>
                </c:pt>
                <c:pt idx="22">
                  <c:v>1992Q3</c:v>
                </c:pt>
                <c:pt idx="23">
                  <c:v>1992Q4</c:v>
                </c:pt>
                <c:pt idx="24">
                  <c:v>93</c:v>
                </c:pt>
                <c:pt idx="25">
                  <c:v>1993Q2</c:v>
                </c:pt>
                <c:pt idx="26">
                  <c:v>1993Q3</c:v>
                </c:pt>
                <c:pt idx="27">
                  <c:v>1993Q4</c:v>
                </c:pt>
                <c:pt idx="28">
                  <c:v>94</c:v>
                </c:pt>
                <c:pt idx="29">
                  <c:v>1994Q2</c:v>
                </c:pt>
                <c:pt idx="30">
                  <c:v>1994Q3</c:v>
                </c:pt>
                <c:pt idx="31">
                  <c:v>1994Q4</c:v>
                </c:pt>
                <c:pt idx="32">
                  <c:v>95</c:v>
                </c:pt>
                <c:pt idx="33">
                  <c:v>1995Q2</c:v>
                </c:pt>
                <c:pt idx="34">
                  <c:v>1995Q3</c:v>
                </c:pt>
                <c:pt idx="35">
                  <c:v>1995Q4</c:v>
                </c:pt>
                <c:pt idx="36">
                  <c:v>96</c:v>
                </c:pt>
                <c:pt idx="37">
                  <c:v>1996Q2</c:v>
                </c:pt>
                <c:pt idx="38">
                  <c:v>1996Q3</c:v>
                </c:pt>
                <c:pt idx="39">
                  <c:v>1996Q4</c:v>
                </c:pt>
                <c:pt idx="40">
                  <c:v>97</c:v>
                </c:pt>
                <c:pt idx="41">
                  <c:v>1997Q2</c:v>
                </c:pt>
                <c:pt idx="42">
                  <c:v>1997Q3</c:v>
                </c:pt>
                <c:pt idx="43">
                  <c:v>1997Q4</c:v>
                </c:pt>
                <c:pt idx="44">
                  <c:v>98</c:v>
                </c:pt>
                <c:pt idx="45">
                  <c:v>1998Q2</c:v>
                </c:pt>
                <c:pt idx="46">
                  <c:v>1998Q3</c:v>
                </c:pt>
                <c:pt idx="47">
                  <c:v>1998Q4</c:v>
                </c:pt>
                <c:pt idx="48">
                  <c:v>99</c:v>
                </c:pt>
                <c:pt idx="49">
                  <c:v>1999Q2</c:v>
                </c:pt>
                <c:pt idx="50">
                  <c:v>1999Q3</c:v>
                </c:pt>
                <c:pt idx="51">
                  <c:v>1999Q4</c:v>
                </c:pt>
                <c:pt idx="52">
                  <c:v>00</c:v>
                </c:pt>
                <c:pt idx="53">
                  <c:v>2000Q2</c:v>
                </c:pt>
                <c:pt idx="54">
                  <c:v>2000Q3</c:v>
                </c:pt>
                <c:pt idx="55">
                  <c:v>2000Q4</c:v>
                </c:pt>
                <c:pt idx="56">
                  <c:v>01</c:v>
                </c:pt>
                <c:pt idx="57">
                  <c:v>2001Q2</c:v>
                </c:pt>
                <c:pt idx="58">
                  <c:v>2001Q3</c:v>
                </c:pt>
                <c:pt idx="59">
                  <c:v>2001Q4</c:v>
                </c:pt>
                <c:pt idx="60">
                  <c:v>02</c:v>
                </c:pt>
                <c:pt idx="61">
                  <c:v>2002Q2</c:v>
                </c:pt>
                <c:pt idx="62">
                  <c:v>2002Q3</c:v>
                </c:pt>
                <c:pt idx="63">
                  <c:v>2002Q4</c:v>
                </c:pt>
                <c:pt idx="64">
                  <c:v>03</c:v>
                </c:pt>
                <c:pt idx="65">
                  <c:v>2003Q2</c:v>
                </c:pt>
                <c:pt idx="66">
                  <c:v>2003Q3</c:v>
                </c:pt>
                <c:pt idx="67">
                  <c:v>2003Q4</c:v>
                </c:pt>
                <c:pt idx="68">
                  <c:v>04</c:v>
                </c:pt>
                <c:pt idx="69">
                  <c:v>2004Q2</c:v>
                </c:pt>
                <c:pt idx="70">
                  <c:v>2004Q3</c:v>
                </c:pt>
                <c:pt idx="71">
                  <c:v>2004Q4</c:v>
                </c:pt>
                <c:pt idx="72">
                  <c:v>05</c:v>
                </c:pt>
                <c:pt idx="73">
                  <c:v>2005Q2</c:v>
                </c:pt>
                <c:pt idx="74">
                  <c:v>2005Q3</c:v>
                </c:pt>
                <c:pt idx="75">
                  <c:v>2005Q4</c:v>
                </c:pt>
                <c:pt idx="76">
                  <c:v>06</c:v>
                </c:pt>
                <c:pt idx="77">
                  <c:v>2006Q2</c:v>
                </c:pt>
                <c:pt idx="78">
                  <c:v>2006Q3</c:v>
                </c:pt>
                <c:pt idx="79">
                  <c:v>2006Q4</c:v>
                </c:pt>
                <c:pt idx="80">
                  <c:v>07</c:v>
                </c:pt>
                <c:pt idx="81">
                  <c:v>2007Q2</c:v>
                </c:pt>
                <c:pt idx="82">
                  <c:v>2007Q3</c:v>
                </c:pt>
                <c:pt idx="83">
                  <c:v>2007Q4</c:v>
                </c:pt>
                <c:pt idx="84">
                  <c:v>08</c:v>
                </c:pt>
                <c:pt idx="85">
                  <c:v>2008Q2</c:v>
                </c:pt>
                <c:pt idx="86">
                  <c:v>2008Q3</c:v>
                </c:pt>
                <c:pt idx="87">
                  <c:v>2008Q4</c:v>
                </c:pt>
                <c:pt idx="88">
                  <c:v>09</c:v>
                </c:pt>
                <c:pt idx="89">
                  <c:v>2009Q2</c:v>
                </c:pt>
                <c:pt idx="90">
                  <c:v>2009Q3</c:v>
                </c:pt>
                <c:pt idx="91">
                  <c:v>2009Q4</c:v>
                </c:pt>
                <c:pt idx="92">
                  <c:v>10</c:v>
                </c:pt>
                <c:pt idx="93">
                  <c:v>2010Q2</c:v>
                </c:pt>
                <c:pt idx="94">
                  <c:v>2010Q3</c:v>
                </c:pt>
                <c:pt idx="95">
                  <c:v>2010Q4</c:v>
                </c:pt>
                <c:pt idx="96">
                  <c:v>11</c:v>
                </c:pt>
                <c:pt idx="97">
                  <c:v>2011Q2</c:v>
                </c:pt>
                <c:pt idx="98">
                  <c:v>2011Q3</c:v>
                </c:pt>
                <c:pt idx="99">
                  <c:v>2011Q4</c:v>
                </c:pt>
                <c:pt idx="100">
                  <c:v>12</c:v>
                </c:pt>
                <c:pt idx="101">
                  <c:v>2012Q2</c:v>
                </c:pt>
              </c:strCache>
            </c:strRef>
          </c:cat>
          <c:val>
            <c:numRef>
              <c:f>'CS Index'!$I$3:$I$104</c:f>
              <c:numCache>
                <c:formatCode>0.0</c:formatCode>
                <c:ptCount val="102"/>
                <c:pt idx="0">
                  <c:v>49.630001</c:v>
                </c:pt>
                <c:pt idx="1">
                  <c:v>50.529998999999997</c:v>
                </c:pt>
                <c:pt idx="2">
                  <c:v>51.68</c:v>
                </c:pt>
                <c:pt idx="3">
                  <c:v>52.360000999999997</c:v>
                </c:pt>
                <c:pt idx="4">
                  <c:v>52.5</c:v>
                </c:pt>
                <c:pt idx="5">
                  <c:v>53.740001999999997</c:v>
                </c:pt>
                <c:pt idx="6">
                  <c:v>55.18</c:v>
                </c:pt>
                <c:pt idx="7">
                  <c:v>55.259998000000003</c:v>
                </c:pt>
                <c:pt idx="8">
                  <c:v>56.040000999999997</c:v>
                </c:pt>
                <c:pt idx="9">
                  <c:v>57.220001000000003</c:v>
                </c:pt>
                <c:pt idx="10">
                  <c:v>58.459999000000003</c:v>
                </c:pt>
                <c:pt idx="11">
                  <c:v>58.860000999999997</c:v>
                </c:pt>
                <c:pt idx="12">
                  <c:v>59.529998999999997</c:v>
                </c:pt>
                <c:pt idx="13">
                  <c:v>60.91</c:v>
                </c:pt>
                <c:pt idx="14">
                  <c:v>61.810001</c:v>
                </c:pt>
                <c:pt idx="15">
                  <c:v>62.009998000000003</c:v>
                </c:pt>
                <c:pt idx="16">
                  <c:v>62.560001</c:v>
                </c:pt>
                <c:pt idx="17">
                  <c:v>63.790000999999997</c:v>
                </c:pt>
                <c:pt idx="18">
                  <c:v>64.540001000000004</c:v>
                </c:pt>
                <c:pt idx="19">
                  <c:v>65.230002999999996</c:v>
                </c:pt>
                <c:pt idx="20">
                  <c:v>66.029999000000004</c:v>
                </c:pt>
                <c:pt idx="21">
                  <c:v>67.330001999999993</c:v>
                </c:pt>
                <c:pt idx="22">
                  <c:v>68.260002</c:v>
                </c:pt>
                <c:pt idx="23">
                  <c:v>69.089995999999999</c:v>
                </c:pt>
                <c:pt idx="24">
                  <c:v>69.720000999999996</c:v>
                </c:pt>
                <c:pt idx="25">
                  <c:v>70.690002000000007</c:v>
                </c:pt>
                <c:pt idx="26">
                  <c:v>71.589995999999999</c:v>
                </c:pt>
                <c:pt idx="27">
                  <c:v>72.519997000000004</c:v>
                </c:pt>
                <c:pt idx="28">
                  <c:v>74.419998000000007</c:v>
                </c:pt>
                <c:pt idx="29">
                  <c:v>76.690002000000007</c:v>
                </c:pt>
                <c:pt idx="30">
                  <c:v>77.349997999999999</c:v>
                </c:pt>
                <c:pt idx="31">
                  <c:v>77.080001999999993</c:v>
                </c:pt>
                <c:pt idx="32">
                  <c:v>77.879997000000003</c:v>
                </c:pt>
                <c:pt idx="33">
                  <c:v>79.339995999999999</c:v>
                </c:pt>
                <c:pt idx="34">
                  <c:v>80.540001000000004</c:v>
                </c:pt>
                <c:pt idx="35">
                  <c:v>81.419998000000007</c:v>
                </c:pt>
                <c:pt idx="36">
                  <c:v>82.099997999999999</c:v>
                </c:pt>
                <c:pt idx="37">
                  <c:v>83.269997000000004</c:v>
                </c:pt>
                <c:pt idx="38">
                  <c:v>83.529999000000004</c:v>
                </c:pt>
                <c:pt idx="39">
                  <c:v>85.93</c:v>
                </c:pt>
                <c:pt idx="40">
                  <c:v>84.190002000000007</c:v>
                </c:pt>
                <c:pt idx="41">
                  <c:v>85.790001000000004</c:v>
                </c:pt>
                <c:pt idx="42">
                  <c:v>86.300003000000004</c:v>
                </c:pt>
                <c:pt idx="43">
                  <c:v>86.989998</c:v>
                </c:pt>
                <c:pt idx="44">
                  <c:v>87.010002</c:v>
                </c:pt>
                <c:pt idx="45">
                  <c:v>89.900002000000001</c:v>
                </c:pt>
                <c:pt idx="46">
                  <c:v>91.970000999999996</c:v>
                </c:pt>
                <c:pt idx="47">
                  <c:v>92.769997000000004</c:v>
                </c:pt>
                <c:pt idx="48">
                  <c:v>93.5</c:v>
                </c:pt>
                <c:pt idx="49">
                  <c:v>94.779999000000004</c:v>
                </c:pt>
                <c:pt idx="50">
                  <c:v>98.160004000000001</c:v>
                </c:pt>
                <c:pt idx="51">
                  <c:v>100.54</c:v>
                </c:pt>
                <c:pt idx="52">
                  <c:v>100</c:v>
                </c:pt>
                <c:pt idx="53">
                  <c:v>103.78</c:v>
                </c:pt>
                <c:pt idx="54">
                  <c:v>106.42</c:v>
                </c:pt>
                <c:pt idx="55">
                  <c:v>105.95</c:v>
                </c:pt>
                <c:pt idx="56">
                  <c:v>107.8</c:v>
                </c:pt>
                <c:pt idx="57">
                  <c:v>111.09</c:v>
                </c:pt>
                <c:pt idx="58">
                  <c:v>113.05</c:v>
                </c:pt>
                <c:pt idx="59">
                  <c:v>113.62</c:v>
                </c:pt>
                <c:pt idx="60">
                  <c:v>113.33</c:v>
                </c:pt>
                <c:pt idx="61">
                  <c:v>117.29</c:v>
                </c:pt>
                <c:pt idx="62">
                  <c:v>120.62</c:v>
                </c:pt>
                <c:pt idx="63">
                  <c:v>122.88</c:v>
                </c:pt>
                <c:pt idx="64">
                  <c:v>122.4</c:v>
                </c:pt>
                <c:pt idx="65">
                  <c:v>127.56</c:v>
                </c:pt>
                <c:pt idx="66">
                  <c:v>130.60001</c:v>
                </c:pt>
                <c:pt idx="67">
                  <c:v>133.81</c:v>
                </c:pt>
                <c:pt idx="68">
                  <c:v>134.16</c:v>
                </c:pt>
                <c:pt idx="69">
                  <c:v>138.89999</c:v>
                </c:pt>
                <c:pt idx="70">
                  <c:v>142.72</c:v>
                </c:pt>
                <c:pt idx="71">
                  <c:v>143.38</c:v>
                </c:pt>
                <c:pt idx="72">
                  <c:v>143.53998999999999</c:v>
                </c:pt>
                <c:pt idx="73">
                  <c:v>150.44</c:v>
                </c:pt>
                <c:pt idx="74">
                  <c:v>154.47999999999999</c:v>
                </c:pt>
                <c:pt idx="75">
                  <c:v>155.66</c:v>
                </c:pt>
                <c:pt idx="76">
                  <c:v>154.92999</c:v>
                </c:pt>
                <c:pt idx="77">
                  <c:v>158.81</c:v>
                </c:pt>
                <c:pt idx="78">
                  <c:v>157.57001</c:v>
                </c:pt>
                <c:pt idx="79">
                  <c:v>157.09</c:v>
                </c:pt>
                <c:pt idx="80">
                  <c:v>155.32001</c:v>
                </c:pt>
                <c:pt idx="81">
                  <c:v>159.75998999999999</c:v>
                </c:pt>
                <c:pt idx="82">
                  <c:v>158.38</c:v>
                </c:pt>
                <c:pt idx="83">
                  <c:v>155.94999999999999</c:v>
                </c:pt>
                <c:pt idx="84">
                  <c:v>149.19</c:v>
                </c:pt>
                <c:pt idx="85">
                  <c:v>152.28</c:v>
                </c:pt>
                <c:pt idx="86">
                  <c:v>154.74001000000001</c:v>
                </c:pt>
                <c:pt idx="87">
                  <c:v>147.69</c:v>
                </c:pt>
                <c:pt idx="88">
                  <c:v>138.5</c:v>
                </c:pt>
                <c:pt idx="89">
                  <c:v>141.63</c:v>
                </c:pt>
                <c:pt idx="90">
                  <c:v>143.94999999999999</c:v>
                </c:pt>
                <c:pt idx="91">
                  <c:v>143.72</c:v>
                </c:pt>
                <c:pt idx="92">
                  <c:v>139.03998999999999</c:v>
                </c:pt>
                <c:pt idx="93">
                  <c:v>143.91999999999999</c:v>
                </c:pt>
                <c:pt idx="94">
                  <c:v>140.75998999999999</c:v>
                </c:pt>
                <c:pt idx="95">
                  <c:v>136.66</c:v>
                </c:pt>
                <c:pt idx="96">
                  <c:v>131.91</c:v>
                </c:pt>
                <c:pt idx="97">
                  <c:v>135.53</c:v>
                </c:pt>
                <c:pt idx="98">
                  <c:v>136.35001</c:v>
                </c:pt>
                <c:pt idx="99">
                  <c:v>131.74001000000001</c:v>
                </c:pt>
                <c:pt idx="100">
                  <c:v>126.15</c:v>
                </c:pt>
                <c:pt idx="101" formatCode="#,##0.0">
                  <c:v>132.95492999999999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61216"/>
        <c:axId val="115987584"/>
      </c:lineChart>
      <c:dateAx>
        <c:axId val="115961216"/>
        <c:scaling>
          <c:orientation val="minMax"/>
        </c:scaling>
        <c:delete val="0"/>
        <c:axPos val="b"/>
        <c:numFmt formatCode="&quot;'&quot;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87584"/>
        <c:crosses val="autoZero"/>
        <c:auto val="1"/>
        <c:lblOffset val="100"/>
        <c:baseTimeUnit val="months"/>
        <c:majorUnit val="4"/>
        <c:majorTimeUnit val="years"/>
        <c:minorUnit val="4"/>
        <c:minorTimeUnit val="months"/>
      </c:dateAx>
      <c:valAx>
        <c:axId val="11598758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61216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422" l="0.70000000000000095" r="0.70000000000000095" t="0.75000000000000422" header="0.30000000000000032" footer="0.30000000000000032"/>
    <c:pageSetup orientation="landscape"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4">
    <tabColor rgb="FF92D050"/>
  </sheetPr>
  <sheetViews>
    <sheetView tabSelected="1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0.81734</cdr:x>
      <cdr:y>0.13193</cdr:y>
    </cdr:from>
    <cdr:to>
      <cdr:x>0.82934</cdr:x>
      <cdr:y>0.93043</cdr:y>
    </cdr:to>
    <cdr:sp macro="" textlink="">
      <cdr:nvSpPr>
        <cdr:cNvPr id="1044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6657" y="769052"/>
          <a:ext cx="102870" cy="46546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0.74535</cdr:x>
      <cdr:y>0.12975</cdr:y>
    </cdr:from>
    <cdr:to>
      <cdr:x>0.75735</cdr:x>
      <cdr:y>0.9285</cdr:y>
    </cdr:to>
    <cdr:sp macro="" textlink="">
      <cdr:nvSpPr>
        <cdr:cNvPr id="104450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89510" y="756360"/>
          <a:ext cx="102870" cy="465615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0.86575</cdr:x>
      <cdr:y>0.0195</cdr:y>
    </cdr:from>
    <cdr:to>
      <cdr:x>0.878</cdr:x>
      <cdr:y>0.05375</cdr:y>
    </cdr:to>
    <cdr:sp macro="" textlink="">
      <cdr:nvSpPr>
        <cdr:cNvPr id="1044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29888" y="113857"/>
          <a:ext cx="105130" cy="199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0.09206</cdr:x>
      <cdr:y>0.12975</cdr:y>
    </cdr:from>
    <cdr:to>
      <cdr:x>0.10506</cdr:x>
      <cdr:y>0.92825</cdr:y>
    </cdr:to>
    <cdr:sp macro="" textlink="">
      <cdr:nvSpPr>
        <cdr:cNvPr id="104452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146" y="756352"/>
          <a:ext cx="111443" cy="46546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0.92974</cdr:x>
      <cdr:y>0.13193</cdr:y>
    </cdr:from>
    <cdr:to>
      <cdr:x>0.94274</cdr:x>
      <cdr:y>0.93043</cdr:y>
    </cdr:to>
    <cdr:sp macro="" textlink="">
      <cdr:nvSpPr>
        <cdr:cNvPr id="10445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70206" y="769052"/>
          <a:ext cx="111442" cy="46546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0.67407</cdr:x>
      <cdr:y>0.13193</cdr:y>
    </cdr:from>
    <cdr:to>
      <cdr:x>0.68607</cdr:x>
      <cdr:y>0.93068</cdr:y>
    </cdr:to>
    <cdr:sp macro="" textlink="">
      <cdr:nvSpPr>
        <cdr:cNvPr id="8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8475" y="769052"/>
          <a:ext cx="102870" cy="465615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0.96297</cdr:x>
      <cdr:y>0.13072</cdr:y>
    </cdr:from>
    <cdr:to>
      <cdr:x>0.97597</cdr:x>
      <cdr:y>0.92922</cdr:y>
    </cdr:to>
    <cdr:sp macro="" textlink="">
      <cdr:nvSpPr>
        <cdr:cNvPr id="9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55022" y="762006"/>
          <a:ext cx="111443" cy="46546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>
            <a:solidFill>
              <a:srgbClr val="9966FF"/>
            </a:solidFill>
          </a:endParaRPr>
        </a:p>
        <a:p xmlns:a="http://schemas.openxmlformats.org/drawingml/2006/main">
          <a:endParaRPr lang="en-US">
            <a:solidFill>
              <a:srgbClr val="9966FF"/>
            </a:solidFill>
          </a:endParaRPr>
        </a:p>
      </cdr:txBody>
    </cdr:sp>
  </cdr:relSizeAnchor>
  <cdr:relSizeAnchor xmlns:cdr="http://schemas.openxmlformats.org/drawingml/2006/chartDrawing">
    <cdr:from>
      <cdr:x>0.11111</cdr:x>
      <cdr:y>0.15885</cdr:y>
    </cdr:from>
    <cdr:to>
      <cdr:x>0.60301</cdr:x>
      <cdr:y>0.45831</cdr:y>
    </cdr:to>
    <cdr:pic>
      <cdr:nvPicPr>
        <cdr:cNvPr id="1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09602" y="581025"/>
          <a:ext cx="2698748" cy="1095286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593725</xdr:colOff>
      <xdr:row>3</xdr:row>
      <xdr:rowOff>149224</xdr:rowOff>
    </xdr:from>
    <xdr:to>
      <xdr:col>9</xdr:col>
      <xdr:colOff>593725</xdr:colOff>
      <xdr:row>26</xdr:row>
      <xdr:rowOff>82549</xdr:rowOff>
    </xdr:to>
    <xdr:graphicFrame macro="">
      <xdr:nvGraphicFramePr>
        <xdr:cNvPr id="2053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0.81586</cdr:x>
      <cdr:y>0.12975</cdr:y>
    </cdr:from>
    <cdr:to>
      <cdr:x>0.82786</cdr:x>
      <cdr:y>0.92825</cdr:y>
    </cdr:to>
    <cdr:sp macro="" textlink="">
      <cdr:nvSpPr>
        <cdr:cNvPr id="1044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93957" y="771182"/>
          <a:ext cx="102870" cy="47459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0.74535</cdr:x>
      <cdr:y>0.13193</cdr:y>
    </cdr:from>
    <cdr:to>
      <cdr:x>0.75735</cdr:x>
      <cdr:y>0.93068</cdr:y>
    </cdr:to>
    <cdr:sp macro="" textlink="">
      <cdr:nvSpPr>
        <cdr:cNvPr id="104450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89510" y="784139"/>
          <a:ext cx="102870" cy="47474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0.86575</cdr:x>
      <cdr:y>0.0195</cdr:y>
    </cdr:from>
    <cdr:to>
      <cdr:x>0.878</cdr:x>
      <cdr:y>0.05375</cdr:y>
    </cdr:to>
    <cdr:sp macro="" textlink="">
      <cdr:nvSpPr>
        <cdr:cNvPr id="1044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29888" y="113857"/>
          <a:ext cx="105130" cy="199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0.09057</cdr:x>
      <cdr:y>0.12975</cdr:y>
    </cdr:from>
    <cdr:to>
      <cdr:x>0.10357</cdr:x>
      <cdr:y>0.92825</cdr:y>
    </cdr:to>
    <cdr:sp macro="" textlink="">
      <cdr:nvSpPr>
        <cdr:cNvPr id="104452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446" y="771182"/>
          <a:ext cx="111443" cy="47459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0.92826</cdr:x>
      <cdr:y>0.12975</cdr:y>
    </cdr:from>
    <cdr:to>
      <cdr:x>0.94126</cdr:x>
      <cdr:y>0.92825</cdr:y>
    </cdr:to>
    <cdr:sp macro="" textlink="">
      <cdr:nvSpPr>
        <cdr:cNvPr id="10445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7506" y="771182"/>
          <a:ext cx="111442" cy="47459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0.67259</cdr:x>
      <cdr:y>0.12975</cdr:y>
    </cdr:from>
    <cdr:to>
      <cdr:x>0.68459</cdr:x>
      <cdr:y>0.9285</cdr:y>
    </cdr:to>
    <cdr:sp macro="" textlink="">
      <cdr:nvSpPr>
        <cdr:cNvPr id="8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5775" y="771182"/>
          <a:ext cx="102870" cy="47474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0.96148</cdr:x>
      <cdr:y>0.13248</cdr:y>
    </cdr:from>
    <cdr:to>
      <cdr:x>0.97448</cdr:x>
      <cdr:y>0.93098</cdr:y>
    </cdr:to>
    <cdr:sp macro="" textlink="">
      <cdr:nvSpPr>
        <cdr:cNvPr id="9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5064" y="484559"/>
          <a:ext cx="71323" cy="292059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>
            <a:solidFill>
              <a:srgbClr val="9966FF"/>
            </a:solidFill>
          </a:endParaRPr>
        </a:p>
      </cdr:txBody>
    </cdr:sp>
  </cdr:relSizeAnchor>
  <cdr:relSizeAnchor xmlns:cdr="http://schemas.openxmlformats.org/drawingml/2006/chartDrawing">
    <cdr:from>
      <cdr:x>0.10764</cdr:x>
      <cdr:y>0.14323</cdr:y>
    </cdr:from>
    <cdr:to>
      <cdr:x>0.61227</cdr:x>
      <cdr:y>0.45442</cdr:y>
    </cdr:to>
    <cdr:pic>
      <cdr:nvPicPr>
        <cdr:cNvPr id="1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0551" y="523876"/>
          <a:ext cx="2768600" cy="1138203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4</xdr:row>
      <xdr:rowOff>104775</xdr:rowOff>
    </xdr:from>
    <xdr:to>
      <xdr:col>10</xdr:col>
      <xdr:colOff>88900</xdr:colOff>
      <xdr:row>27</xdr:row>
      <xdr:rowOff>38100</xdr:rowOff>
    </xdr:to>
    <xdr:graphicFrame macro="">
      <xdr:nvGraphicFramePr>
        <xdr:cNvPr id="4101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0.81882</cdr:x>
      <cdr:y>0.12975</cdr:y>
    </cdr:from>
    <cdr:to>
      <cdr:x>0.83082</cdr:x>
      <cdr:y>0.92825</cdr:y>
    </cdr:to>
    <cdr:sp macro="" textlink="">
      <cdr:nvSpPr>
        <cdr:cNvPr id="1044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19357" y="771182"/>
          <a:ext cx="102870" cy="47459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0.74831</cdr:x>
      <cdr:y>0.13193</cdr:y>
    </cdr:from>
    <cdr:to>
      <cdr:x>0.76031</cdr:x>
      <cdr:y>0.93068</cdr:y>
    </cdr:to>
    <cdr:sp macro="" textlink="">
      <cdr:nvSpPr>
        <cdr:cNvPr id="104450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14910" y="784139"/>
          <a:ext cx="102870" cy="47474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0.86575</cdr:x>
      <cdr:y>0.0195</cdr:y>
    </cdr:from>
    <cdr:to>
      <cdr:x>0.878</cdr:x>
      <cdr:y>0.05375</cdr:y>
    </cdr:to>
    <cdr:sp macro="" textlink="">
      <cdr:nvSpPr>
        <cdr:cNvPr id="1044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29888" y="113857"/>
          <a:ext cx="105130" cy="199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0.08909</cdr:x>
      <cdr:y>0.12975</cdr:y>
    </cdr:from>
    <cdr:to>
      <cdr:x>0.10209</cdr:x>
      <cdr:y>0.92825</cdr:y>
    </cdr:to>
    <cdr:sp macro="" textlink="">
      <cdr:nvSpPr>
        <cdr:cNvPr id="104452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3746" y="771182"/>
          <a:ext cx="111443" cy="47459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0.93122</cdr:x>
      <cdr:y>0.12975</cdr:y>
    </cdr:from>
    <cdr:to>
      <cdr:x>0.94422</cdr:x>
      <cdr:y>0.92825</cdr:y>
    </cdr:to>
    <cdr:sp macro="" textlink="">
      <cdr:nvSpPr>
        <cdr:cNvPr id="10445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82906" y="771182"/>
          <a:ext cx="111442" cy="47459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0.67555</cdr:x>
      <cdr:y>0.12975</cdr:y>
    </cdr:from>
    <cdr:to>
      <cdr:x>0.68755</cdr:x>
      <cdr:y>0.9285</cdr:y>
    </cdr:to>
    <cdr:sp macro="" textlink="">
      <cdr:nvSpPr>
        <cdr:cNvPr id="8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1175" y="771182"/>
          <a:ext cx="102870" cy="47474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0.96444</cdr:x>
      <cdr:y>0.13034</cdr:y>
    </cdr:from>
    <cdr:to>
      <cdr:x>0.97744</cdr:x>
      <cdr:y>0.92884</cdr:y>
    </cdr:to>
    <cdr:sp macro="" textlink="">
      <cdr:nvSpPr>
        <cdr:cNvPr id="10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67684" y="774689"/>
          <a:ext cx="111443" cy="47459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0.10764</cdr:x>
      <cdr:y>0.15365</cdr:y>
    </cdr:from>
    <cdr:to>
      <cdr:x>0.57798</cdr:x>
      <cdr:y>0.44531</cdr:y>
    </cdr:to>
    <cdr:pic>
      <cdr:nvPicPr>
        <cdr:cNvPr id="1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0550" y="561976"/>
          <a:ext cx="2580501" cy="1066799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2</xdr:row>
      <xdr:rowOff>0</xdr:rowOff>
    </xdr:from>
    <xdr:to>
      <xdr:col>10</xdr:col>
      <xdr:colOff>0</xdr:colOff>
      <xdr:row>24</xdr:row>
      <xdr:rowOff>25400</xdr:rowOff>
    </xdr:to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0.8203</cdr:x>
      <cdr:y>0.12975</cdr:y>
    </cdr:from>
    <cdr:to>
      <cdr:x>0.8323</cdr:x>
      <cdr:y>0.92825</cdr:y>
    </cdr:to>
    <cdr:sp macro="" textlink="">
      <cdr:nvSpPr>
        <cdr:cNvPr id="1044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32057" y="786013"/>
          <a:ext cx="102870" cy="48372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0.74979</cdr:x>
      <cdr:y>0.13193</cdr:y>
    </cdr:from>
    <cdr:to>
      <cdr:x>0.76179</cdr:x>
      <cdr:y>0.93068</cdr:y>
    </cdr:to>
    <cdr:sp macro="" textlink="">
      <cdr:nvSpPr>
        <cdr:cNvPr id="104450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7610" y="799219"/>
          <a:ext cx="102870" cy="483874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0.86575</cdr:x>
      <cdr:y>0.0195</cdr:y>
    </cdr:from>
    <cdr:to>
      <cdr:x>0.878</cdr:x>
      <cdr:y>0.05375</cdr:y>
    </cdr:to>
    <cdr:sp macro="" textlink="">
      <cdr:nvSpPr>
        <cdr:cNvPr id="1044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29888" y="113857"/>
          <a:ext cx="105130" cy="199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0.09057</cdr:x>
      <cdr:y>0.12975</cdr:y>
    </cdr:from>
    <cdr:to>
      <cdr:x>0.10357</cdr:x>
      <cdr:y>0.92825</cdr:y>
    </cdr:to>
    <cdr:sp macro="" textlink="">
      <cdr:nvSpPr>
        <cdr:cNvPr id="104452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446" y="786013"/>
          <a:ext cx="111443" cy="48372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0.9327</cdr:x>
      <cdr:y>0.12975</cdr:y>
    </cdr:from>
    <cdr:to>
      <cdr:x>0.9457</cdr:x>
      <cdr:y>0.92825</cdr:y>
    </cdr:to>
    <cdr:sp macro="" textlink="">
      <cdr:nvSpPr>
        <cdr:cNvPr id="10445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95606" y="786013"/>
          <a:ext cx="111442" cy="48372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0.67703</cdr:x>
      <cdr:y>0.12975</cdr:y>
    </cdr:from>
    <cdr:to>
      <cdr:x>0.68903</cdr:x>
      <cdr:y>0.9285</cdr:y>
    </cdr:to>
    <cdr:sp macro="" textlink="">
      <cdr:nvSpPr>
        <cdr:cNvPr id="8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3875" y="786013"/>
          <a:ext cx="102870" cy="483874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 w="0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0.96592</cdr:x>
      <cdr:y>0.13034</cdr:y>
    </cdr:from>
    <cdr:to>
      <cdr:x>0.97892</cdr:x>
      <cdr:y>0.92884</cdr:y>
    </cdr:to>
    <cdr:sp macro="" textlink="">
      <cdr:nvSpPr>
        <cdr:cNvPr id="10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80384" y="789587"/>
          <a:ext cx="111443" cy="48372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90000"/>
          </a:schemeClr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0.1059</cdr:x>
      <cdr:y>0.15398</cdr:y>
    </cdr:from>
    <cdr:to>
      <cdr:x>0.59305</cdr:x>
      <cdr:y>0.46195</cdr:y>
    </cdr:to>
    <cdr:pic>
      <cdr:nvPicPr>
        <cdr:cNvPr id="1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81026" y="552451"/>
          <a:ext cx="2672662" cy="110490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cromarkets.tzo.com:90/xcnetwork/webdav/Main%20folder/HPM/Information%20requests/CSI%20Analytics%20Std%206.30.05%20delive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Housing vs other assets"/>
      <sheetName val="Housing performance"/>
      <sheetName val="HPI comparison"/>
      <sheetName val="MSA correlations"/>
      <sheetName val="MSA returns and volatilities"/>
      <sheetName val="Peak to Trough"/>
      <sheetName val="Supporting sheets follow"/>
      <sheetName val="NAR Data"/>
      <sheetName val="OFHEO data"/>
      <sheetName val="External Data"/>
      <sheetName val="Boston"/>
      <sheetName val="Chicago"/>
      <sheetName val="Denver"/>
      <sheetName val="Las Vegas"/>
      <sheetName val="Los Angeles"/>
      <sheetName val="Miami"/>
      <sheetName val="New York"/>
      <sheetName val="San Diego"/>
      <sheetName val="San francisco"/>
      <sheetName val="Washington DC"/>
      <sheetName val="Bond Index"/>
      <sheetName val="S&amp;P 500"/>
      <sheetName val="Composite index"/>
      <sheetName val="5-yr returns"/>
      <sheetName val="US level indexes"/>
      <sheetName val="Asset class graph"/>
      <sheetName val="rank and percent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F6" t="str">
            <v/>
          </cell>
        </row>
        <row r="7">
          <cell r="F7" t="str">
            <v/>
          </cell>
        </row>
        <row r="8">
          <cell r="F8" t="str">
            <v/>
          </cell>
        </row>
        <row r="9">
          <cell r="F9" t="str">
            <v/>
          </cell>
        </row>
        <row r="10">
          <cell r="F10" t="str">
            <v/>
          </cell>
        </row>
        <row r="11">
          <cell r="F11" t="str">
            <v/>
          </cell>
        </row>
        <row r="12">
          <cell r="F12" t="str">
            <v/>
          </cell>
        </row>
        <row r="13">
          <cell r="F13" t="str">
            <v/>
          </cell>
        </row>
        <row r="14">
          <cell r="F14">
            <v>5.5888219567635539E-2</v>
          </cell>
        </row>
        <row r="15">
          <cell r="F15">
            <v>9.286561773485319E-2</v>
          </cell>
        </row>
        <row r="16">
          <cell r="F16">
            <v>0.13973189474966999</v>
          </cell>
        </row>
        <row r="17">
          <cell r="F17">
            <v>0.15861410660470115</v>
          </cell>
        </row>
        <row r="18">
          <cell r="F18">
            <v>0.18220901388685254</v>
          </cell>
        </row>
        <row r="19">
          <cell r="F19">
            <v>0.19280886010033424</v>
          </cell>
        </row>
        <row r="20">
          <cell r="F20">
            <v>0.2051949734364682</v>
          </cell>
        </row>
        <row r="21">
          <cell r="F21">
            <v>0.2098696669747474</v>
          </cell>
        </row>
        <row r="22">
          <cell r="F22">
            <v>0.24065947858000847</v>
          </cell>
          <cell r="G22" t="str">
            <v/>
          </cell>
        </row>
        <row r="23">
          <cell r="F23">
            <v>0.26628840292362538</v>
          </cell>
          <cell r="G23" t="str">
            <v/>
          </cell>
        </row>
        <row r="24">
          <cell r="F24">
            <v>0.29863508447097814</v>
          </cell>
          <cell r="G24" t="str">
            <v/>
          </cell>
        </row>
        <row r="25">
          <cell r="F25">
            <v>0.32125392532787644</v>
          </cell>
          <cell r="G25" t="str">
            <v/>
          </cell>
        </row>
        <row r="26">
          <cell r="F26">
            <v>0.30233857194795971</v>
          </cell>
          <cell r="G26" t="str">
            <v/>
          </cell>
        </row>
        <row r="27">
          <cell r="F27">
            <v>0.26703454122696924</v>
          </cell>
          <cell r="G27" t="str">
            <v/>
          </cell>
        </row>
        <row r="28">
          <cell r="F28">
            <v>0.2189226004290703</v>
          </cell>
          <cell r="G28" t="str">
            <v/>
          </cell>
        </row>
        <row r="29">
          <cell r="F29">
            <v>0.17472217159444883</v>
          </cell>
          <cell r="G29" t="str">
            <v/>
          </cell>
        </row>
        <row r="30">
          <cell r="F30">
            <v>0.13826107607238769</v>
          </cell>
          <cell r="G30">
            <v>0.919356360054844</v>
          </cell>
        </row>
        <row r="31">
          <cell r="F31">
            <v>0.11506264388501547</v>
          </cell>
          <cell r="G31">
            <v>0.93406006587079737</v>
          </cell>
        </row>
        <row r="32">
          <cell r="F32">
            <v>8.3894896087811394E-2</v>
          </cell>
          <cell r="G32">
            <v>0.94637944917399786</v>
          </cell>
        </row>
        <row r="33">
          <cell r="F33">
            <v>6.7902515291583448E-2</v>
          </cell>
          <cell r="G33">
            <v>0.93236238579335706</v>
          </cell>
        </row>
        <row r="34">
          <cell r="F34">
            <v>5.9820332228842275E-2</v>
          </cell>
          <cell r="G34">
            <v>0.92328847271605052</v>
          </cell>
        </row>
        <row r="35">
          <cell r="F35">
            <v>3.6602578977547054E-2</v>
          </cell>
          <cell r="G35">
            <v>0.87779702711349117</v>
          </cell>
        </row>
        <row r="36">
          <cell r="F36">
            <v>2.7514963285269367E-2</v>
          </cell>
          <cell r="G36">
            <v>0.83416251770959726</v>
          </cell>
        </row>
        <row r="37">
          <cell r="F37">
            <v>1.8977412470121274E-2</v>
          </cell>
          <cell r="G37">
            <v>0.79272569165877727</v>
          </cell>
        </row>
        <row r="38">
          <cell r="F38">
            <v>1.0272920708191684E-2</v>
          </cell>
          <cell r="G38">
            <v>0.75135237953738976</v>
          </cell>
        </row>
        <row r="39">
          <cell r="F39">
            <v>7.6346296857947391E-3</v>
          </cell>
          <cell r="G39">
            <v>0.69262279669895177</v>
          </cell>
        </row>
        <row r="40">
          <cell r="F40">
            <v>-1.1548684784782208E-2</v>
          </cell>
          <cell r="G40">
            <v>0.61741885948834685</v>
          </cell>
        </row>
        <row r="41">
          <cell r="F41">
            <v>-2.7183552554202774E-2</v>
          </cell>
          <cell r="G41">
            <v>0.55567247212982729</v>
          </cell>
        </row>
        <row r="42">
          <cell r="F42">
            <v>-3.3745947404487851E-2</v>
          </cell>
          <cell r="G42">
            <v>0.4769469535528934</v>
          </cell>
        </row>
        <row r="43">
          <cell r="F43">
            <v>-5.0424071045916369E-2</v>
          </cell>
          <cell r="G43">
            <v>0.37591032272941005</v>
          </cell>
        </row>
        <row r="44">
          <cell r="F44">
            <v>-6.7146635963190052E-2</v>
          </cell>
          <cell r="G44">
            <v>0.25163713905417873</v>
          </cell>
        </row>
        <row r="45">
          <cell r="F45">
            <v>-9.8733566343361279E-2</v>
          </cell>
          <cell r="G45">
            <v>0.13568498045858954</v>
          </cell>
        </row>
        <row r="46">
          <cell r="F46">
            <v>-0.1228411109563545</v>
          </cell>
          <cell r="G46">
            <v>5.1767270648579333E-2</v>
          </cell>
        </row>
        <row r="47">
          <cell r="F47">
            <v>-9.5737798457772846E-2</v>
          </cell>
          <cell r="G47">
            <v>1.3137983044668112E-2</v>
          </cell>
        </row>
        <row r="48">
          <cell r="F48">
            <v>-5.8571042977246829E-2</v>
          </cell>
          <cell r="G48">
            <v>-2.5856504352138345E-2</v>
          </cell>
        </row>
        <row r="49">
          <cell r="F49">
            <v>-1.5930604410966272E-2</v>
          </cell>
          <cell r="G49">
            <v>-5.4967795546825564E-2</v>
          </cell>
        </row>
        <row r="50">
          <cell r="F50">
            <v>9.1169603133245854E-3</v>
          </cell>
          <cell r="G50">
            <v>-7.7376845110483677E-2</v>
          </cell>
        </row>
        <row r="51">
          <cell r="F51">
            <v>2.3696369713605347E-2</v>
          </cell>
          <cell r="G51">
            <v>-7.8228291126741858E-2</v>
          </cell>
        </row>
        <row r="52">
          <cell r="F52">
            <v>4.9272216145028027E-3</v>
          </cell>
          <cell r="G52">
            <v>-0.10482417882544688</v>
          </cell>
        </row>
        <row r="53">
          <cell r="F53">
            <v>9.1985870648542307E-3</v>
          </cell>
          <cell r="G53">
            <v>-0.11367172377355468</v>
          </cell>
        </row>
        <row r="54">
          <cell r="F54">
            <v>2.7012264521167176E-2</v>
          </cell>
          <cell r="G54">
            <v>-0.11018491281815862</v>
          </cell>
        </row>
        <row r="55">
          <cell r="F55">
            <v>1.3689769989170845E-2</v>
          </cell>
          <cell r="G55">
            <v>-0.10114110011511804</v>
          </cell>
        </row>
        <row r="56">
          <cell r="F56">
            <v>3.5553448383661028E-2</v>
          </cell>
          <cell r="G56">
            <v>-9.6785693727055228E-2</v>
          </cell>
        </row>
        <row r="57">
          <cell r="F57">
            <v>1.7704843930217089E-2</v>
          </cell>
          <cell r="G57">
            <v>-0.11494429231345892</v>
          </cell>
        </row>
        <row r="58">
          <cell r="F58">
            <v>1.2793985879252429E-2</v>
          </cell>
          <cell r="G58">
            <v>-0.10766384764709787</v>
          </cell>
        </row>
        <row r="59">
          <cell r="F59">
            <v>2.7398974188114347E-2</v>
          </cell>
          <cell r="G59">
            <v>-8.1376755612798557E-2</v>
          </cell>
        </row>
        <row r="60">
          <cell r="F60">
            <v>2.105041460755968E-2</v>
          </cell>
          <cell r="G60">
            <v>-6.4186594334713284E-2</v>
          </cell>
        </row>
        <row r="61">
          <cell r="F61">
            <v>3.0069808570104942E-2</v>
          </cell>
          <cell r="G61">
            <v>-5.7690931189151272E-2</v>
          </cell>
        </row>
        <row r="62">
          <cell r="F62">
            <v>3.1573147060092843E-2</v>
          </cell>
          <cell r="G62">
            <v>-4.234475318251734E-2</v>
          </cell>
        </row>
        <row r="63">
          <cell r="F63">
            <v>1.356336136107078E-2</v>
          </cell>
          <cell r="G63">
            <v>-1.7389323205811383E-2</v>
          </cell>
        </row>
        <row r="64">
          <cell r="F64">
            <v>1.2587578790267352E-2</v>
          </cell>
          <cell r="G64">
            <v>1.5547620418744084E-2</v>
          </cell>
        </row>
        <row r="65">
          <cell r="F65">
            <v>1.8291896045323993E-2</v>
          </cell>
          <cell r="G65">
            <v>5.9334531199534073E-2</v>
          </cell>
        </row>
        <row r="66">
          <cell r="F66">
            <v>2.5034897731203869E-2</v>
          </cell>
          <cell r="G66">
            <v>0.10553125550504094</v>
          </cell>
        </row>
        <row r="67">
          <cell r="F67">
            <v>3.407461182386929E-2</v>
          </cell>
          <cell r="G67">
            <v>0.11242308707583074</v>
          </cell>
        </row>
        <row r="68">
          <cell r="F68">
            <v>3.8712752870199353E-2</v>
          </cell>
          <cell r="G68">
            <v>0.11283141626619023</v>
          </cell>
        </row>
        <row r="69">
          <cell r="F69">
            <v>4.4787705060639643E-2</v>
          </cell>
          <cell r="G69">
            <v>0.12005284067113987</v>
          </cell>
        </row>
        <row r="70">
          <cell r="F70">
            <v>4.4931432761242826E-2</v>
          </cell>
          <cell r="G70">
            <v>0.14134572795295913</v>
          </cell>
        </row>
        <row r="71">
          <cell r="F71">
            <v>4.8835373147942882E-2</v>
          </cell>
          <cell r="G71">
            <v>0.13756209051016799</v>
          </cell>
        </row>
        <row r="72">
          <cell r="F72">
            <v>5.0577702137574954E-2</v>
          </cell>
          <cell r="G72">
            <v>0.15848189678926228</v>
          </cell>
        </row>
        <row r="73">
          <cell r="F73">
            <v>5.9335569486683969E-2</v>
          </cell>
          <cell r="G73">
            <v>0.17018982309296971</v>
          </cell>
        </row>
        <row r="74">
          <cell r="F74">
            <v>7.1376069299791414E-2</v>
          </cell>
          <cell r="G74">
            <v>0.18570953273158333</v>
          </cell>
        </row>
        <row r="75">
          <cell r="F75">
            <v>7.9307186961312767E-2</v>
          </cell>
          <cell r="G75">
            <v>0.2031795074823099</v>
          </cell>
        </row>
        <row r="76">
          <cell r="F76">
            <v>9.3610040029641559E-2</v>
          </cell>
          <cell r="G76">
            <v>0.21653848843524301</v>
          </cell>
        </row>
        <row r="77">
          <cell r="F77">
            <v>9.3835762968465256E-2</v>
          </cell>
          <cell r="G77">
            <v>0.24632074213121774</v>
          </cell>
        </row>
        <row r="78">
          <cell r="F78">
            <v>9.7433131051088875E-2</v>
          </cell>
          <cell r="G78">
            <v>0.27034867790341977</v>
          </cell>
        </row>
        <row r="79">
          <cell r="F79">
            <v>9.8007453295365088E-2</v>
          </cell>
          <cell r="G79">
            <v>0.27378798658956083</v>
          </cell>
        </row>
        <row r="80">
          <cell r="F80">
            <v>0.11025648627003301</v>
          </cell>
          <cell r="G80">
            <v>0.30574456009771617</v>
          </cell>
        </row>
        <row r="81">
          <cell r="F81">
            <v>0.1223451398329433</v>
          </cell>
          <cell r="G81">
            <v>0.33859607339405612</v>
          </cell>
        </row>
        <row r="82">
          <cell r="F82">
            <v>0.12047415346787443</v>
          </cell>
          <cell r="G82">
            <v>0.35924968431120152</v>
          </cell>
        </row>
        <row r="83">
          <cell r="F83">
            <v>0.14008172267001243</v>
          </cell>
          <cell r="G83">
            <v>0.40030634789850239</v>
          </cell>
        </row>
        <row r="84">
          <cell r="F84">
            <v>0.13126103792819954</v>
          </cell>
          <cell r="G84">
            <v>0.42441801923564831</v>
          </cell>
        </row>
        <row r="85">
          <cell r="F85">
            <v>0.14836372812288709</v>
          </cell>
          <cell r="G85">
            <v>0.46866790547161935</v>
          </cell>
        </row>
        <row r="86">
          <cell r="F86">
            <v>0.15982029144744109</v>
          </cell>
          <cell r="G86">
            <v>0.49403507802743868</v>
          </cell>
        </row>
        <row r="87">
          <cell r="F87">
            <v>0.1422855154259185</v>
          </cell>
          <cell r="G87">
            <v>0.50851725150055171</v>
          </cell>
        </row>
        <row r="88">
          <cell r="F88">
            <v>0.13961567332285985</v>
          </cell>
          <cell r="G88">
            <v>0.52532093968830873</v>
          </cell>
        </row>
        <row r="89">
          <cell r="F89">
            <v>0.11484755535905784</v>
          </cell>
          <cell r="G89">
            <v>0.53872775577003751</v>
          </cell>
        </row>
        <row r="90">
          <cell r="F90">
            <v>9.288206210831304E-2</v>
          </cell>
          <cell r="G90">
            <v>0.54198570737450891</v>
          </cell>
        </row>
        <row r="91">
          <cell r="F91">
            <v>0.10922741779997963</v>
          </cell>
          <cell r="G91">
            <v>0.56890929615258845</v>
          </cell>
        </row>
        <row r="92">
          <cell r="F92">
            <v>0.11849441378384214</v>
          </cell>
          <cell r="G92">
            <v>0.59323765133457607</v>
          </cell>
        </row>
        <row r="93">
          <cell r="F93">
            <v>0.1223369517181709</v>
          </cell>
          <cell r="G93">
            <v>0.60172913800152439</v>
          </cell>
        </row>
        <row r="94">
          <cell r="F94">
            <v>0.12381443259651742</v>
          </cell>
          <cell r="G94">
            <v>0.59442407067123504</v>
          </cell>
        </row>
        <row r="95">
          <cell r="F95">
            <v>9.3147297337325644E-2</v>
          </cell>
          <cell r="G95">
            <v>0.58274940652860141</v>
          </cell>
        </row>
        <row r="96">
          <cell r="F96">
            <v>7.350578015672117E-2</v>
          </cell>
          <cell r="G96">
            <v>0.57313339146165543</v>
          </cell>
        </row>
        <row r="97">
          <cell r="F97">
            <v>7.7071508993305615E-2</v>
          </cell>
          <cell r="G97">
            <v>0.58496488402636482</v>
          </cell>
        </row>
        <row r="98">
          <cell r="F98">
            <v>8.2299497452887185E-2</v>
          </cell>
          <cell r="G98">
            <v>0.5792904370730334</v>
          </cell>
        </row>
        <row r="99">
          <cell r="F99">
            <v>9.4886130123580145E-2</v>
          </cell>
          <cell r="G99">
            <v>0.57962808335681637</v>
          </cell>
        </row>
        <row r="100">
          <cell r="F100">
            <v>9.2791645874702441E-2</v>
          </cell>
          <cell r="G100">
            <v>0.55566855106632496</v>
          </cell>
        </row>
        <row r="101">
          <cell r="F101">
            <v>8.8978913285940306E-2</v>
          </cell>
          <cell r="G101">
            <v>0.55159865747936188</v>
          </cell>
        </row>
        <row r="102">
          <cell r="F102">
            <v>8.9594100488103054E-2</v>
          </cell>
          <cell r="G102">
            <v>0.54841038409326193</v>
          </cell>
        </row>
      </sheetData>
      <sheetData sheetId="12">
        <row r="6">
          <cell r="F6">
            <v>1.0730602345086925E-2</v>
          </cell>
        </row>
        <row r="7">
          <cell r="F7">
            <v>5.3816070778104082E-2</v>
          </cell>
        </row>
        <row r="8">
          <cell r="F8">
            <v>2.97820715596949E-3</v>
          </cell>
        </row>
        <row r="9">
          <cell r="F9">
            <v>-1.3497100172893892E-3</v>
          </cell>
        </row>
        <row r="10">
          <cell r="F10">
            <v>3.39015516756812E-2</v>
          </cell>
        </row>
        <row r="11">
          <cell r="F11">
            <v>-1.0157799181744189E-2</v>
          </cell>
        </row>
        <row r="12">
          <cell r="F12">
            <v>1.3508039336159251E-3</v>
          </cell>
        </row>
        <row r="13">
          <cell r="F13">
            <v>2.3228917885157921E-2</v>
          </cell>
        </row>
        <row r="14">
          <cell r="F14">
            <v>1.3140793561058328E-2</v>
          </cell>
        </row>
        <row r="15">
          <cell r="F15">
            <v>5.4378267661110799E-2</v>
          </cell>
        </row>
        <row r="16">
          <cell r="F16">
            <v>7.7630763226503738E-2</v>
          </cell>
        </row>
        <row r="17">
          <cell r="F17">
            <v>4.9430911981716494E-2</v>
          </cell>
        </row>
        <row r="18">
          <cell r="F18">
            <v>6.0040823732532909E-2</v>
          </cell>
        </row>
        <row r="19">
          <cell r="F19">
            <v>5.4468908361437224E-2</v>
          </cell>
        </row>
        <row r="20">
          <cell r="F20">
            <v>4.230977056990097E-2</v>
          </cell>
        </row>
        <row r="21">
          <cell r="F21">
            <v>4.7581314284638535E-2</v>
          </cell>
        </row>
        <row r="22">
          <cell r="F22">
            <v>4.5893939546200094E-2</v>
          </cell>
          <cell r="G22">
            <v>0.16370771086055974</v>
          </cell>
        </row>
        <row r="23">
          <cell r="F23">
            <v>4.5226737213493302E-2</v>
          </cell>
          <cell r="G23">
            <v>0.19773218483240099</v>
          </cell>
        </row>
        <row r="24">
          <cell r="F24">
            <v>6.5122043384081313E-2</v>
          </cell>
          <cell r="G24">
            <v>0.18939158827007124</v>
          </cell>
        </row>
        <row r="25">
          <cell r="F25">
            <v>6.6706827344314018E-2</v>
          </cell>
          <cell r="G25">
            <v>0.18559826147853778</v>
          </cell>
        </row>
        <row r="26">
          <cell r="F26">
            <v>7.7256737023761582E-2</v>
          </cell>
          <cell r="G26">
            <v>0.23023384553923443</v>
          </cell>
        </row>
        <row r="27">
          <cell r="F27">
            <v>9.6523797580032766E-2</v>
          </cell>
          <cell r="G27">
            <v>0.24043991163432987</v>
          </cell>
        </row>
        <row r="28">
          <cell r="F28">
            <v>0.11456193844834181</v>
          </cell>
          <cell r="G28">
            <v>0.30097531956244356</v>
          </cell>
        </row>
        <row r="29">
          <cell r="F29">
            <v>0.12138646405132809</v>
          </cell>
          <cell r="G29">
            <v>0.30833443554715517</v>
          </cell>
        </row>
        <row r="30">
          <cell r="F30">
            <v>0.11177468344026897</v>
          </cell>
          <cell r="G30">
            <v>0.30810697730382203</v>
          </cell>
        </row>
        <row r="31">
          <cell r="F31">
            <v>0.12947151041592997</v>
          </cell>
          <cell r="G31">
            <v>0.38006922123200398</v>
          </cell>
        </row>
        <row r="32">
          <cell r="F32">
            <v>0.11194145475424726</v>
          </cell>
          <cell r="G32">
            <v>0.4115659703830748</v>
          </cell>
        </row>
        <row r="33">
          <cell r="F33">
            <v>0.11409385049247983</v>
          </cell>
          <cell r="G33">
            <v>0.39919936815447715</v>
          </cell>
        </row>
        <row r="34">
          <cell r="F34">
            <v>0.11397416678570416</v>
          </cell>
          <cell r="G34">
            <v>0.40894035052846772</v>
          </cell>
        </row>
        <row r="35">
          <cell r="F35">
            <v>0.10208490131218612</v>
          </cell>
          <cell r="G35">
            <v>0.42777585488307918</v>
          </cell>
        </row>
        <row r="36">
          <cell r="F36">
            <v>0.10308601681296264</v>
          </cell>
          <cell r="G36">
            <v>0.43702122396953386</v>
          </cell>
        </row>
        <row r="37">
          <cell r="F37">
            <v>9.7593175699374021E-2</v>
          </cell>
          <cell r="G37">
            <v>0.44736163187213474</v>
          </cell>
        </row>
        <row r="38">
          <cell r="F38">
            <v>9.5704330611524488E-2</v>
          </cell>
          <cell r="G38">
            <v>0.44460385740745928</v>
          </cell>
        </row>
        <row r="39">
          <cell r="F39">
            <v>9.2924516802670096E-2</v>
          </cell>
          <cell r="G39">
            <v>0.4662314633243122</v>
          </cell>
        </row>
        <row r="40">
          <cell r="F40">
            <v>8.0427435235323835E-2</v>
          </cell>
          <cell r="G40">
            <v>0.47513888863495674</v>
          </cell>
        </row>
        <row r="41">
          <cell r="F41">
            <v>9.7395686295346104E-2</v>
          </cell>
          <cell r="G41">
            <v>0.49717600388284239</v>
          </cell>
        </row>
        <row r="42">
          <cell r="F42">
            <v>8.5604860776710465E-2</v>
          </cell>
          <cell r="G42">
            <v>0.48431477863796957</v>
          </cell>
        </row>
        <row r="43">
          <cell r="F43">
            <v>6.3404091066959364E-2</v>
          </cell>
          <cell r="G43">
            <v>0.48440881717777828</v>
          </cell>
        </row>
        <row r="44">
          <cell r="F44">
            <v>4.8818525320329348E-2</v>
          </cell>
          <cell r="G44">
            <v>0.45883537057120494</v>
          </cell>
        </row>
        <row r="45">
          <cell r="F45">
            <v>2.3896343636912433E-2</v>
          </cell>
          <cell r="G45">
            <v>0.45436552017544057</v>
          </cell>
        </row>
        <row r="46">
          <cell r="F46">
            <v>2.0905686909435905E-2</v>
          </cell>
          <cell r="G46">
            <v>0.42796372852364378</v>
          </cell>
        </row>
        <row r="47">
          <cell r="F47">
            <v>1.7998236122616609E-2</v>
          </cell>
          <cell r="G47">
            <v>0.40588325572036205</v>
          </cell>
        </row>
        <row r="48">
          <cell r="F48">
            <v>2.5480868994282407E-2</v>
          </cell>
          <cell r="G48">
            <v>0.36975430111714563</v>
          </cell>
        </row>
        <row r="49">
          <cell r="F49">
            <v>3.5630733824594578E-2</v>
          </cell>
          <cell r="G49">
            <v>0.36860978994870697</v>
          </cell>
        </row>
        <row r="50">
          <cell r="F50">
            <v>3.5086433479561682E-2</v>
          </cell>
          <cell r="G50">
            <v>0.35127547856293645</v>
          </cell>
        </row>
        <row r="51">
          <cell r="F51">
            <v>3.4379883930664254E-2</v>
          </cell>
          <cell r="G51">
            <v>0.31079162923509634</v>
          </cell>
        </row>
        <row r="52">
          <cell r="F52">
            <v>3.1433297461247435E-2</v>
          </cell>
          <cell r="G52">
            <v>0.28924614382414593</v>
          </cell>
        </row>
        <row r="53">
          <cell r="F53">
            <v>3.1615710748721756E-2</v>
          </cell>
          <cell r="G53">
            <v>0.28613165020494885</v>
          </cell>
        </row>
        <row r="54">
          <cell r="F54">
            <v>3.548282463343097E-2</v>
          </cell>
          <cell r="G54">
            <v>0.27278413641066335</v>
          </cell>
        </row>
        <row r="55">
          <cell r="F55">
            <v>4.0762749463833958E-2</v>
          </cell>
          <cell r="G55">
            <v>0.24946947738674408</v>
          </cell>
        </row>
        <row r="56">
          <cell r="F56">
            <v>4.6203336379609418E-2</v>
          </cell>
          <cell r="G56">
            <v>0.23236346339079267</v>
          </cell>
        </row>
        <row r="57">
          <cell r="F57">
            <v>4.7655885059545711E-2</v>
          </cell>
          <cell r="G57">
            <v>0.23619435956512039</v>
          </cell>
        </row>
        <row r="58">
          <cell r="F58">
            <v>4.6315920525863856E-2</v>
          </cell>
          <cell r="G58">
            <v>0.22339572632500257</v>
          </cell>
        </row>
        <row r="59">
          <cell r="F59">
            <v>4.5361828978605363E-2</v>
          </cell>
          <cell r="G59">
            <v>0.2019067895626793</v>
          </cell>
        </row>
        <row r="60">
          <cell r="F60">
            <v>4.3550425526620903E-2</v>
          </cell>
          <cell r="G60">
            <v>0.19548645368208964</v>
          </cell>
        </row>
        <row r="61">
          <cell r="F61">
            <v>3.8191095704242228E-2</v>
          </cell>
          <cell r="G61">
            <v>0.17698976897401661</v>
          </cell>
        </row>
        <row r="62">
          <cell r="F62">
            <v>3.578664551244673E-2</v>
          </cell>
          <cell r="G62">
            <v>0.17357751106073893</v>
          </cell>
        </row>
        <row r="63">
          <cell r="F63">
            <v>6.2804220966221911E-3</v>
          </cell>
          <cell r="G63">
            <v>0.14478312059234238</v>
          </cell>
        </row>
        <row r="64">
          <cell r="F64">
            <v>2.3598844270536965E-2</v>
          </cell>
          <cell r="G64">
            <v>0.17026677263229706</v>
          </cell>
        </row>
        <row r="65">
          <cell r="F65">
            <v>1.9939032866045998E-2</v>
          </cell>
          <cell r="G65">
            <v>0.17303245820315011</v>
          </cell>
        </row>
        <row r="66">
          <cell r="F66">
            <v>1.160975671655427E-2</v>
          </cell>
          <cell r="G66">
            <v>0.16428158086785746</v>
          </cell>
        </row>
        <row r="67">
          <cell r="F67">
            <v>4.0301358153342348E-2</v>
          </cell>
          <cell r="G67">
            <v>0.16708624262306795</v>
          </cell>
        </row>
        <row r="68">
          <cell r="F68">
            <v>1.1534701882375957E-2</v>
          </cell>
          <cell r="G68">
            <v>0.15632060552039054</v>
          </cell>
        </row>
        <row r="69">
          <cell r="F69">
            <v>1.2366388272152095E-2</v>
          </cell>
          <cell r="G69">
            <v>0.14976811265070766</v>
          </cell>
        </row>
        <row r="70">
          <cell r="F70">
            <v>2.3645134144682469E-2</v>
          </cell>
          <cell r="G70">
            <v>0.15284028153297835</v>
          </cell>
        </row>
        <row r="71">
          <cell r="F71">
            <v>1.8921377390938233E-2</v>
          </cell>
          <cell r="G71">
            <v>0.15162773608334182</v>
          </cell>
        </row>
        <row r="72">
          <cell r="F72">
            <v>2.9588646580362549E-2</v>
          </cell>
          <cell r="G72">
            <v>0.15447595463950567</v>
          </cell>
        </row>
        <row r="73">
          <cell r="F73">
            <v>3.7915387284632368E-2</v>
          </cell>
          <cell r="G73">
            <v>0.15606778918661843</v>
          </cell>
        </row>
        <row r="74">
          <cell r="F74">
            <v>3.9938560725027938E-2</v>
          </cell>
          <cell r="G74">
            <v>0.15729601762457526</v>
          </cell>
        </row>
        <row r="75">
          <cell r="F75">
            <v>5.1414772604052542E-2</v>
          </cell>
          <cell r="G75">
            <v>0.16227975922356042</v>
          </cell>
        </row>
        <row r="76">
          <cell r="F76">
            <v>5.0799600456272881E-2</v>
          </cell>
          <cell r="G76">
            <v>0.15907221871616911</v>
          </cell>
        </row>
        <row r="77">
          <cell r="F77">
            <v>3.3453922396287222E-2</v>
          </cell>
          <cell r="G77">
            <v>0.14186582652336008</v>
          </cell>
        </row>
        <row r="78">
          <cell r="F78">
            <v>4.1981200526379776E-2</v>
          </cell>
          <cell r="G78">
            <v>0.15296129762509125</v>
          </cell>
        </row>
        <row r="79">
          <cell r="F79">
            <v>5.6926371191911553E-2</v>
          </cell>
          <cell r="G79">
            <v>0.17384430143686672</v>
          </cell>
        </row>
        <row r="80">
          <cell r="F80">
            <v>6.1150724880608985E-2</v>
          </cell>
          <cell r="G80">
            <v>0.17667251807015716</v>
          </cell>
        </row>
        <row r="81">
          <cell r="F81">
            <v>7.6243517215060008E-2</v>
          </cell>
          <cell r="G81">
            <v>0.17991824803417791</v>
          </cell>
        </row>
        <row r="82">
          <cell r="F82">
            <v>7.8718584711405082E-2</v>
          </cell>
          <cell r="G82">
            <v>0.19589323682404941</v>
          </cell>
        </row>
        <row r="83">
          <cell r="F83">
            <v>8.1702459091900798E-2</v>
          </cell>
          <cell r="G83">
            <v>0.24926633843214524</v>
          </cell>
        </row>
        <row r="84">
          <cell r="F84">
            <v>8.2691715845113409E-2</v>
          </cell>
          <cell r="G84">
            <v>0.23576538964473381</v>
          </cell>
        </row>
        <row r="85">
          <cell r="F85">
            <v>7.6711780419459599E-2</v>
          </cell>
          <cell r="G85">
            <v>0.23669099558759149</v>
          </cell>
        </row>
        <row r="86">
          <cell r="F86">
            <v>7.4086543352698167E-2</v>
          </cell>
          <cell r="G86">
            <v>0.25837002346019333</v>
          </cell>
        </row>
        <row r="87">
          <cell r="F87">
            <v>7.4640879174060704E-2</v>
          </cell>
          <cell r="G87">
            <v>0.28360585945286387</v>
          </cell>
        </row>
        <row r="88">
          <cell r="F88">
            <v>8.3785911173699434E-2</v>
          </cell>
          <cell r="G88">
            <v>0.30801659893605721</v>
          </cell>
        </row>
        <row r="89">
          <cell r="F89">
            <v>8.3306063120476101E-2</v>
          </cell>
          <cell r="G89">
            <v>0.30763067043591547</v>
          </cell>
        </row>
        <row r="90">
          <cell r="F90">
            <v>7.2607835798105272E-2</v>
          </cell>
          <cell r="G90">
            <v>0.30733272511361609</v>
          </cell>
        </row>
        <row r="91">
          <cell r="F91">
            <v>6.1386916464552216E-2</v>
          </cell>
          <cell r="G91">
            <v>0.32607139852647771</v>
          </cell>
        </row>
        <row r="92">
          <cell r="F92">
            <v>5.9535366723349713E-2</v>
          </cell>
          <cell r="G92">
            <v>0.33796331907904437</v>
          </cell>
        </row>
        <row r="93">
          <cell r="F93">
            <v>7.6655302090066268E-2</v>
          </cell>
          <cell r="G93">
            <v>0.34637058524134928</v>
          </cell>
        </row>
        <row r="94">
          <cell r="F94">
            <v>8.6874637646988953E-2</v>
          </cell>
          <cell r="G94">
            <v>0.35426880203557742</v>
          </cell>
        </row>
        <row r="95">
          <cell r="F95">
            <v>7.8892214730786628E-2</v>
          </cell>
          <cell r="G95">
            <v>0.35354884065321196</v>
          </cell>
        </row>
        <row r="96">
          <cell r="F96">
            <v>7.6263416066129061E-2</v>
          </cell>
          <cell r="G96">
            <v>0.36342713468890064</v>
          </cell>
        </row>
        <row r="97">
          <cell r="F97">
            <v>8.318846242072149E-2</v>
          </cell>
          <cell r="G97">
            <v>0.39610512526578345</v>
          </cell>
        </row>
        <row r="98">
          <cell r="F98">
            <v>7.4283262443371564E-2</v>
          </cell>
          <cell r="G98">
            <v>0.38657086395256907</v>
          </cell>
        </row>
        <row r="99">
          <cell r="F99">
            <v>8.2118270747793293E-2</v>
          </cell>
          <cell r="G99">
            <v>0.37874074020909365</v>
          </cell>
        </row>
        <row r="100">
          <cell r="F100">
            <v>8.7396900279063133E-2</v>
          </cell>
          <cell r="G100">
            <v>0.38967331008735484</v>
          </cell>
        </row>
        <row r="101">
          <cell r="F101">
            <v>8.2267326750363176E-2</v>
          </cell>
          <cell r="G101">
            <v>0.40212893480108658</v>
          </cell>
        </row>
        <row r="102">
          <cell r="F102">
            <v>9.5410405311800173E-2</v>
          </cell>
          <cell r="G102">
            <v>0.40326268455296427</v>
          </cell>
        </row>
      </sheetData>
      <sheetData sheetId="13">
        <row r="6">
          <cell r="F6">
            <v>8.6120711313550272E-2</v>
          </cell>
        </row>
        <row r="7">
          <cell r="F7">
            <v>9.2078078913196804E-2</v>
          </cell>
        </row>
        <row r="8">
          <cell r="F8">
            <v>9.4551413305398929E-2</v>
          </cell>
        </row>
        <row r="9">
          <cell r="F9">
            <v>9.1929656830049597E-2</v>
          </cell>
        </row>
        <row r="10">
          <cell r="F10">
            <v>8.6422342514083025E-2</v>
          </cell>
        </row>
        <row r="11">
          <cell r="F11">
            <v>8.1844370838155378E-2</v>
          </cell>
        </row>
        <row r="12">
          <cell r="F12">
            <v>5.3005122669363081E-2</v>
          </cell>
        </row>
        <row r="13">
          <cell r="F13">
            <v>2.4666802475385906E-2</v>
          </cell>
        </row>
        <row r="14">
          <cell r="F14">
            <v>1.2879280644569856E-2</v>
          </cell>
        </row>
        <row r="15">
          <cell r="F15">
            <v>-8.2321469971060354E-4</v>
          </cell>
        </row>
        <row r="16">
          <cell r="F16">
            <v>5.7424275928490793E-3</v>
          </cell>
        </row>
        <row r="17">
          <cell r="F17">
            <v>6.9959133068234593E-3</v>
          </cell>
        </row>
        <row r="18">
          <cell r="F18">
            <v>6.5830313851860398E-3</v>
          </cell>
        </row>
        <row r="19">
          <cell r="F19">
            <v>6.5668202329007578E-3</v>
          </cell>
        </row>
        <row r="20">
          <cell r="F20">
            <v>5.5062849430216349E-3</v>
          </cell>
        </row>
        <row r="21">
          <cell r="F21">
            <v>-1.2310219035099902E-3</v>
          </cell>
        </row>
        <row r="22">
          <cell r="F22">
            <v>1.8436961076330879E-3</v>
          </cell>
          <cell r="G22">
            <v>0.19384906196502197</v>
          </cell>
        </row>
        <row r="23">
          <cell r="F23">
            <v>1.8391749334673159E-3</v>
          </cell>
          <cell r="G23">
            <v>0.18150523021800963</v>
          </cell>
        </row>
        <row r="24">
          <cell r="F24">
            <v>-8.7836332267878323E-3</v>
          </cell>
          <cell r="G24">
            <v>0.15002161528384497</v>
          </cell>
        </row>
        <row r="25">
          <cell r="F25">
            <v>-7.8318619614586738E-3</v>
          </cell>
          <cell r="G25">
            <v>0.11452948874729053</v>
          </cell>
        </row>
        <row r="26">
          <cell r="F26">
            <v>-2.1515103799415694E-2</v>
          </cell>
          <cell r="G26">
            <v>8.6213246852056183E-2</v>
          </cell>
        </row>
        <row r="27">
          <cell r="F27">
            <v>-1.067333613564188E-2</v>
          </cell>
          <cell r="G27">
            <v>7.875381516917096E-2</v>
          </cell>
        </row>
        <row r="28">
          <cell r="F28">
            <v>-7.6202613621684295E-3</v>
          </cell>
          <cell r="G28">
            <v>4.7849940616277668E-2</v>
          </cell>
        </row>
        <row r="29">
          <cell r="F29">
            <v>-7.4766703430201396E-3</v>
          </cell>
          <cell r="G29">
            <v>1.5123161574220828E-2</v>
          </cell>
        </row>
        <row r="30">
          <cell r="F30">
            <v>-7.3460294669520712E-3</v>
          </cell>
          <cell r="G30">
            <v>-7.5551251289788469E-3</v>
          </cell>
        </row>
        <row r="31">
          <cell r="F31">
            <v>-3.9284657159780832E-3</v>
          </cell>
          <cell r="G31">
            <v>-7.0190213849625266E-3</v>
          </cell>
        </row>
        <row r="32">
          <cell r="F32">
            <v>-1.8623906055610271E-3</v>
          </cell>
          <cell r="G32">
            <v>-7.0175726586464227E-3</v>
          </cell>
        </row>
        <row r="33">
          <cell r="F33">
            <v>-1.491154375521085E-2</v>
          </cell>
          <cell r="G33">
            <v>-2.4455184656376035E-2</v>
          </cell>
        </row>
        <row r="34">
          <cell r="F34">
            <v>-1.8282822178577112E-2</v>
          </cell>
          <cell r="G34">
            <v>-3.8717227952125711E-2</v>
          </cell>
        </row>
        <row r="35">
          <cell r="F35">
            <v>-2.0722876574558815E-2</v>
          </cell>
          <cell r="G35">
            <v>-2.6918683259810647E-2</v>
          </cell>
        </row>
        <row r="36">
          <cell r="F36">
            <v>-2.3047322249801851E-2</v>
          </cell>
          <cell r="G36">
            <v>-3.5807322501297353E-2</v>
          </cell>
        </row>
        <row r="37">
          <cell r="F37">
            <v>-1.6211959165451147E-2</v>
          </cell>
          <cell r="G37">
            <v>-4.766305712865062E-2</v>
          </cell>
        </row>
        <row r="38">
          <cell r="F38">
            <v>-8.8353122969563342E-3</v>
          </cell>
          <cell r="G38">
            <v>-5.4135571634268118E-2</v>
          </cell>
        </row>
        <row r="39">
          <cell r="F39">
            <v>-5.0890695074712932E-3</v>
          </cell>
          <cell r="G39">
            <v>-3.857457300018273E-2</v>
          </cell>
        </row>
        <row r="40">
          <cell r="F40">
            <v>-3.8224722694704051E-3</v>
          </cell>
          <cell r="G40">
            <v>-4.513607971378944E-2</v>
          </cell>
        </row>
        <row r="41">
          <cell r="F41">
            <v>-5.6070882291885081E-3</v>
          </cell>
          <cell r="G41">
            <v>-5.2039123454329192E-2</v>
          </cell>
        </row>
        <row r="42">
          <cell r="F42">
            <v>7.1174677688639549E-3</v>
          </cell>
          <cell r="G42">
            <v>-4.886179997303728E-2</v>
          </cell>
        </row>
        <row r="43">
          <cell r="F43">
            <v>2.58119460820301E-2</v>
          </cell>
          <cell r="G43">
            <v>-1.4601801851620067E-2</v>
          </cell>
        </row>
        <row r="44">
          <cell r="F44">
            <v>2.6040950708871389E-2</v>
          </cell>
          <cell r="G44">
            <v>-1.0311495778130182E-2</v>
          </cell>
        </row>
        <row r="45">
          <cell r="F45">
            <v>3.1924396546562081E-2</v>
          </cell>
          <cell r="G45">
            <v>-1.2282864946308635E-2</v>
          </cell>
        </row>
        <row r="46">
          <cell r="F46">
            <v>3.1728549820175769E-2</v>
          </cell>
          <cell r="G46">
            <v>4.3818536465542899E-3</v>
          </cell>
        </row>
        <row r="47">
          <cell r="F47">
            <v>2.2937724880131939E-2</v>
          </cell>
          <cell r="G47">
            <v>1.9009259164153823E-2</v>
          </cell>
        </row>
        <row r="48">
          <cell r="F48">
            <v>3.5434372987876293E-2</v>
          </cell>
          <cell r="G48">
            <v>3.2743138571914403E-2</v>
          </cell>
        </row>
        <row r="49">
          <cell r="F49">
            <v>4.9049471819463224E-2</v>
          </cell>
          <cell r="G49">
            <v>4.4243277216174839E-2</v>
          </cell>
        </row>
        <row r="50">
          <cell r="F50">
            <v>6.3718384792758806E-2</v>
          </cell>
          <cell r="G50">
            <v>7.544626790626513E-2</v>
          </cell>
        </row>
        <row r="51">
          <cell r="F51">
            <v>7.0732600447181174E-2</v>
          </cell>
          <cell r="G51">
            <v>9.367032532731312E-2</v>
          </cell>
        </row>
        <row r="52">
          <cell r="F52">
            <v>7.5693064056770953E-2</v>
          </cell>
          <cell r="G52">
            <v>0.11029859323424662</v>
          </cell>
        </row>
        <row r="53">
          <cell r="F53">
            <v>7.9889279316606568E-2</v>
          </cell>
          <cell r="G53">
            <v>0.13904410028799227</v>
          </cell>
        </row>
        <row r="54">
          <cell r="F54">
            <v>8.5333209870736282E-2</v>
          </cell>
          <cell r="G54">
            <v>0.17906229995557849</v>
          </cell>
        </row>
        <row r="55">
          <cell r="F55">
            <v>8.3389154656667741E-2</v>
          </cell>
          <cell r="G55">
            <v>0.19778235655853951</v>
          </cell>
        </row>
        <row r="56">
          <cell r="F56">
            <v>9.882837619318334E-2</v>
          </cell>
          <cell r="G56">
            <v>0.23217429167723161</v>
          </cell>
        </row>
        <row r="57">
          <cell r="F57">
            <v>0.11976556147051251</v>
          </cell>
          <cell r="G57">
            <v>0.27502162092395588</v>
          </cell>
        </row>
        <row r="58">
          <cell r="F58">
            <v>0.12352635175460952</v>
          </cell>
          <cell r="G58">
            <v>0.31142396400714445</v>
          </cell>
        </row>
        <row r="59">
          <cell r="F59">
            <v>0.11046720438575312</v>
          </cell>
          <cell r="G59">
            <v>0.31333863045176408</v>
          </cell>
        </row>
        <row r="60">
          <cell r="F60">
            <v>9.4683656453477247E-2</v>
          </cell>
          <cell r="G60">
            <v>0.33068042040017931</v>
          </cell>
        </row>
        <row r="61">
          <cell r="F61">
            <v>7.5635250689213493E-2</v>
          </cell>
          <cell r="G61">
            <v>0.35626395984235798</v>
          </cell>
        </row>
        <row r="62">
          <cell r="F62">
            <v>5.8496206681608418E-2</v>
          </cell>
          <cell r="G62">
            <v>0.36280270291988892</v>
          </cell>
        </row>
        <row r="63">
          <cell r="F63">
            <v>6.6430669289609084E-2</v>
          </cell>
          <cell r="G63">
            <v>0.35395735365934305</v>
          </cell>
        </row>
        <row r="64">
          <cell r="F64">
            <v>6.5378889421108921E-2</v>
          </cell>
          <cell r="G64">
            <v>0.37001835911241676</v>
          </cell>
        </row>
        <row r="65">
          <cell r="F65">
            <v>6.2378079112416433E-2</v>
          </cell>
          <cell r="G65">
            <v>0.38671764240821244</v>
          </cell>
        </row>
        <row r="66">
          <cell r="F66">
            <v>5.7947244045718584E-2</v>
          </cell>
          <cell r="G66">
            <v>0.38902139714543166</v>
          </cell>
        </row>
        <row r="67">
          <cell r="F67">
            <v>5.212906543494681E-2</v>
          </cell>
          <cell r="G67">
            <v>0.38314869421415798</v>
          </cell>
        </row>
        <row r="68">
          <cell r="F68">
            <v>4.192104669847687E-2</v>
          </cell>
          <cell r="G68">
            <v>0.3765050328230175</v>
          </cell>
        </row>
        <row r="69">
          <cell r="F69">
            <v>4.7786869482726139E-2</v>
          </cell>
          <cell r="G69">
            <v>0.38545504007147524</v>
          </cell>
        </row>
        <row r="70">
          <cell r="F70">
            <v>4.7398319347213121E-2</v>
          </cell>
          <cell r="G70">
            <v>0.37270133169988612</v>
          </cell>
        </row>
        <row r="71">
          <cell r="F71">
            <v>5.1251885662726232E-2</v>
          </cell>
          <cell r="G71">
            <v>0.36366797942970314</v>
          </cell>
        </row>
        <row r="72">
          <cell r="F72">
            <v>5.6586141560078081E-2</v>
          </cell>
          <cell r="G72">
            <v>0.35739811032632446</v>
          </cell>
        </row>
        <row r="73">
          <cell r="F73">
            <v>5.8739727563186336E-2</v>
          </cell>
          <cell r="G73">
            <v>0.36430548831805487</v>
          </cell>
        </row>
        <row r="74">
          <cell r="F74">
            <v>6.3351907013964551E-2</v>
          </cell>
          <cell r="G74">
            <v>0.35072002884311426</v>
          </cell>
        </row>
        <row r="75">
          <cell r="F75">
            <v>6.9272577098620697E-2</v>
          </cell>
          <cell r="G75">
            <v>0.34955140187165606</v>
          </cell>
        </row>
        <row r="76">
          <cell r="F76">
            <v>8.883705253737062E-2</v>
          </cell>
          <cell r="G76">
            <v>0.34740678667051172</v>
          </cell>
        </row>
        <row r="77">
          <cell r="F77">
            <v>9.0437750623861904E-2</v>
          </cell>
          <cell r="G77">
            <v>0.33497767747140428</v>
          </cell>
        </row>
        <row r="78">
          <cell r="F78">
            <v>0.11276012658800108</v>
          </cell>
          <cell r="G78">
            <v>0.33995380367650579</v>
          </cell>
        </row>
        <row r="79">
          <cell r="F79">
            <v>0.11804130538656789</v>
          </cell>
          <cell r="G79">
            <v>0.35712550287247069</v>
          </cell>
        </row>
        <row r="80">
          <cell r="F80">
            <v>0.12557509515941209</v>
          </cell>
          <cell r="G80">
            <v>0.37829822537644664</v>
          </cell>
        </row>
        <row r="81">
          <cell r="F81">
            <v>0.12814180722918611</v>
          </cell>
          <cell r="G81">
            <v>0.38748423401137688</v>
          </cell>
        </row>
        <row r="82">
          <cell r="F82">
            <v>0.12081262021674784</v>
          </cell>
          <cell r="G82">
            <v>0.40227021721164524</v>
          </cell>
        </row>
        <row r="83">
          <cell r="F83">
            <v>0.13715372477911122</v>
          </cell>
          <cell r="G83">
            <v>0.42784855836197266</v>
          </cell>
        </row>
        <row r="84">
          <cell r="F84">
            <v>0.13194636750211017</v>
          </cell>
          <cell r="G84">
            <v>0.44486570345744797</v>
          </cell>
        </row>
        <row r="85">
          <cell r="F85">
            <v>0.13947586026764328</v>
          </cell>
          <cell r="G85">
            <v>0.46458201516660363</v>
          </cell>
        </row>
        <row r="86">
          <cell r="F86">
            <v>0.13488048219381821</v>
          </cell>
          <cell r="G86">
            <v>0.47920345535974485</v>
          </cell>
        </row>
        <row r="87">
          <cell r="F87">
            <v>0.12870890053122969</v>
          </cell>
          <cell r="G87">
            <v>0.50442839345825563</v>
          </cell>
        </row>
        <row r="88">
          <cell r="F88">
            <v>0.11056855089767079</v>
          </cell>
          <cell r="G88">
            <v>0.51351320765664177</v>
          </cell>
        </row>
        <row r="89">
          <cell r="F89">
            <v>5.9782729192200713E-2</v>
          </cell>
          <cell r="G89">
            <v>0.47657787487607839</v>
          </cell>
        </row>
        <row r="90">
          <cell r="F90">
            <v>4.8440574933220105E-2</v>
          </cell>
          <cell r="G90">
            <v>0.48024571094575164</v>
          </cell>
        </row>
        <row r="91">
          <cell r="F91">
            <v>2.1683524019348584E-2</v>
          </cell>
          <cell r="G91">
            <v>0.4748600318148779</v>
          </cell>
        </row>
        <row r="92">
          <cell r="F92">
            <v>1.3141437131484064E-2</v>
          </cell>
          <cell r="G92">
            <v>0.47006850322804783</v>
          </cell>
        </row>
        <row r="93">
          <cell r="F93">
            <v>3.5901291506544385E-2</v>
          </cell>
          <cell r="G93">
            <v>0.45373943881943646</v>
          </cell>
        </row>
        <row r="94">
          <cell r="F94">
            <v>2.0761991448429225E-2</v>
          </cell>
          <cell r="G94">
            <v>0.43765579538021632</v>
          </cell>
        </row>
        <row r="95">
          <cell r="F95">
            <v>6.746621810609703E-3</v>
          </cell>
          <cell r="G95">
            <v>0.41233407652686693</v>
          </cell>
        </row>
        <row r="96">
          <cell r="F96">
            <v>8.8803360689242335E-3</v>
          </cell>
          <cell r="G96">
            <v>0.3901117867596014</v>
          </cell>
        </row>
        <row r="97">
          <cell r="F97">
            <v>1.2355307169107594E-2</v>
          </cell>
          <cell r="G97">
            <v>0.37565699536468194</v>
          </cell>
        </row>
        <row r="98">
          <cell r="F98">
            <v>2.1776810232970772E-2</v>
          </cell>
          <cell r="G98">
            <v>0.346672479025186</v>
          </cell>
        </row>
        <row r="99">
          <cell r="F99">
            <v>3.7368208155969952E-2</v>
          </cell>
          <cell r="G99">
            <v>0.33166097929626914</v>
          </cell>
        </row>
        <row r="100">
          <cell r="F100">
            <v>3.7776048647255291E-2</v>
          </cell>
          <cell r="G100">
            <v>0.30231274024744431</v>
          </cell>
        </row>
        <row r="101">
          <cell r="F101">
            <v>4.0038380994297386E-2</v>
          </cell>
          <cell r="G101">
            <v>0.28755356912979319</v>
          </cell>
        </row>
        <row r="102">
          <cell r="F102">
            <v>3.8348857457700801E-2</v>
          </cell>
          <cell r="G102">
            <v>0.26420871626613879</v>
          </cell>
        </row>
      </sheetData>
      <sheetData sheetId="14">
        <row r="6">
          <cell r="F6" t="str">
            <v/>
          </cell>
        </row>
        <row r="7">
          <cell r="F7" t="str">
            <v/>
          </cell>
        </row>
        <row r="8">
          <cell r="F8" t="str">
            <v/>
          </cell>
        </row>
        <row r="9">
          <cell r="F9" t="str">
            <v/>
          </cell>
        </row>
        <row r="10">
          <cell r="F10" t="str">
            <v/>
          </cell>
        </row>
        <row r="11">
          <cell r="F11" t="str">
            <v/>
          </cell>
        </row>
        <row r="12">
          <cell r="F12" t="str">
            <v/>
          </cell>
        </row>
        <row r="13">
          <cell r="F13" t="str">
            <v/>
          </cell>
        </row>
        <row r="14">
          <cell r="F14" t="str">
            <v/>
          </cell>
        </row>
        <row r="15">
          <cell r="F15" t="str">
            <v/>
          </cell>
        </row>
        <row r="16">
          <cell r="F16" t="str">
            <v/>
          </cell>
        </row>
        <row r="17">
          <cell r="F17" t="str">
            <v/>
          </cell>
        </row>
        <row r="18">
          <cell r="F18" t="str">
            <v/>
          </cell>
        </row>
        <row r="19">
          <cell r="F19">
            <v>-3.7028135360348963E-3</v>
          </cell>
        </row>
        <row r="20">
          <cell r="F20">
            <v>-2.1414768908831098E-2</v>
          </cell>
        </row>
        <row r="21">
          <cell r="F21">
            <v>-9.9858322067035266E-2</v>
          </cell>
        </row>
        <row r="22">
          <cell r="F22">
            <v>-4.9335569146137043E-2</v>
          </cell>
          <cell r="G22" t="str">
            <v/>
          </cell>
        </row>
        <row r="23">
          <cell r="F23">
            <v>-3.8137429149586198E-2</v>
          </cell>
          <cell r="G23" t="str">
            <v/>
          </cell>
        </row>
        <row r="24">
          <cell r="F24">
            <v>-3.6302803457957902E-2</v>
          </cell>
          <cell r="G24" t="str">
            <v/>
          </cell>
        </row>
        <row r="25">
          <cell r="F25">
            <v>1.5183469808577083E-3</v>
          </cell>
          <cell r="G25" t="str">
            <v/>
          </cell>
        </row>
        <row r="26">
          <cell r="F26">
            <v>1.5589792842684509E-2</v>
          </cell>
          <cell r="G26" t="str">
            <v/>
          </cell>
        </row>
        <row r="27">
          <cell r="F27">
            <v>1.2323220063020442E-2</v>
          </cell>
          <cell r="G27" t="str">
            <v/>
          </cell>
        </row>
        <row r="28">
          <cell r="F28">
            <v>3.5665962169120283E-2</v>
          </cell>
          <cell r="G28" t="str">
            <v/>
          </cell>
        </row>
        <row r="29">
          <cell r="F29">
            <v>3.8526712340621883E-2</v>
          </cell>
          <cell r="G29" t="str">
            <v/>
          </cell>
        </row>
        <row r="30">
          <cell r="F30">
            <v>1.8835353321037168E-2</v>
          </cell>
          <cell r="G30" t="str">
            <v/>
          </cell>
        </row>
        <row r="31">
          <cell r="F31">
            <v>5.0349452882844099E-2</v>
          </cell>
          <cell r="G31" t="str">
            <v/>
          </cell>
        </row>
        <row r="32">
          <cell r="F32">
            <v>-2.7938837819286223E-2</v>
          </cell>
          <cell r="G32" t="str">
            <v/>
          </cell>
        </row>
        <row r="33">
          <cell r="F33">
            <v>3.1454656710644659E-2</v>
          </cell>
          <cell r="G33" t="str">
            <v/>
          </cell>
        </row>
        <row r="34">
          <cell r="F34">
            <v>-1.851313646630804E-2</v>
          </cell>
          <cell r="G34" t="str">
            <v/>
          </cell>
        </row>
        <row r="35">
          <cell r="F35">
            <v>2.1640137679025374E-2</v>
          </cell>
          <cell r="G35">
            <v>4.2472567939268992E-2</v>
          </cell>
        </row>
        <row r="36">
          <cell r="F36">
            <v>8.3990660245890386E-2</v>
          </cell>
          <cell r="G36">
            <v>3.4000212228935581E-2</v>
          </cell>
        </row>
        <row r="37">
          <cell r="F37">
            <v>1.8223384140867941E-2</v>
          </cell>
          <cell r="G37">
            <v>-1.0135221894043018E-2</v>
          </cell>
        </row>
        <row r="38">
          <cell r="F38">
            <v>9.5046555555225662E-2</v>
          </cell>
          <cell r="G38">
            <v>6.1622996106502154E-2</v>
          </cell>
        </row>
        <row r="39">
          <cell r="F39">
            <v>7.002934837959271E-2</v>
          </cell>
          <cell r="G39">
            <v>0.11620472985489678</v>
          </cell>
        </row>
        <row r="40">
          <cell r="F40">
            <v>5.3361625230393672E-2</v>
          </cell>
          <cell r="G40">
            <v>0.10877660636816044</v>
          </cell>
        </row>
        <row r="41">
          <cell r="F41">
            <v>0.1113312338756292</v>
          </cell>
          <cell r="G41">
            <v>0.20105433404862139</v>
          </cell>
        </row>
        <row r="42">
          <cell r="F42">
            <v>6.3421008128653991E-2</v>
          </cell>
          <cell r="G42">
            <v>0.17437957338129331</v>
          </cell>
        </row>
        <row r="43">
          <cell r="F43">
            <v>8.7657348661114326E-2</v>
          </cell>
          <cell r="G43">
            <v>0.24199950766559727</v>
          </cell>
        </row>
        <row r="44">
          <cell r="F44">
            <v>0.12112426329981966</v>
          </cell>
          <cell r="G44">
            <v>0.26620367312593779</v>
          </cell>
        </row>
        <row r="45">
          <cell r="F45">
            <v>7.5635585284710691E-2</v>
          </cell>
          <cell r="G45">
            <v>0.27517157235247452</v>
          </cell>
        </row>
        <row r="46">
          <cell r="F46">
            <v>8.974569783060056E-2</v>
          </cell>
          <cell r="G46">
            <v>0.24853547836920928</v>
          </cell>
        </row>
        <row r="47">
          <cell r="F47">
            <v>3.8451388905918912E-2</v>
          </cell>
          <cell r="G47">
            <v>0.26812767650849562</v>
          </cell>
        </row>
        <row r="48">
          <cell r="F48">
            <v>5.6666464233777199E-2</v>
          </cell>
          <cell r="G48">
            <v>0.28720417519059482</v>
          </cell>
        </row>
        <row r="49">
          <cell r="F49">
            <v>1.7261502329882088E-2</v>
          </cell>
          <cell r="G49">
            <v>0.25390636234173475</v>
          </cell>
        </row>
        <row r="50">
          <cell r="F50">
            <v>2.5682200552200603E-2</v>
          </cell>
          <cell r="G50">
            <v>0.25538232560037283</v>
          </cell>
        </row>
        <row r="51">
          <cell r="F51">
            <v>2.6974662490592469E-2</v>
          </cell>
          <cell r="G51">
            <v>0.24475288611624391</v>
          </cell>
        </row>
        <row r="52">
          <cell r="F52">
            <v>-5.3509696665017759E-2</v>
          </cell>
          <cell r="G52">
            <v>0.26163331634486331</v>
          </cell>
        </row>
        <row r="53">
          <cell r="F53">
            <v>-1.8892883004928711E-3</v>
          </cell>
          <cell r="G53">
            <v>0.22056241733059723</v>
          </cell>
        </row>
        <row r="54">
          <cell r="F54">
            <v>-2.0292703267762471E-2</v>
          </cell>
          <cell r="G54">
            <v>0.25360275879891836</v>
          </cell>
        </row>
        <row r="55">
          <cell r="F55">
            <v>-1.8403901681271026E-2</v>
          </cell>
          <cell r="G55">
            <v>0.20470884675594744</v>
          </cell>
        </row>
        <row r="56">
          <cell r="F56">
            <v>4.1003521159788059E-2</v>
          </cell>
          <cell r="G56">
            <v>0.2186461772587609</v>
          </cell>
        </row>
        <row r="57">
          <cell r="F57">
            <v>3.7730989301562295E-2</v>
          </cell>
          <cell r="G57">
            <v>0.24007002249129139</v>
          </cell>
        </row>
        <row r="58">
          <cell r="F58">
            <v>3.3072041060193735E-2</v>
          </cell>
          <cell r="G58">
            <v>0.19162824430388636</v>
          </cell>
        </row>
        <row r="59">
          <cell r="F59">
            <v>6.2512750770101669E-2</v>
          </cell>
          <cell r="G59">
            <v>0.19719224914645633</v>
          </cell>
        </row>
        <row r="60">
          <cell r="F60">
            <v>3.1563389519635117E-2</v>
          </cell>
          <cell r="G60">
            <v>0.19684794154800217</v>
          </cell>
        </row>
        <row r="61">
          <cell r="F61">
            <v>4.1380294390326991E-2</v>
          </cell>
          <cell r="G61">
            <v>0.17011908300598932</v>
          </cell>
        </row>
        <row r="62">
          <cell r="F62">
            <v>3.7502911609409176E-2</v>
          </cell>
          <cell r="G62">
            <v>0.16571014778464166</v>
          </cell>
        </row>
        <row r="63">
          <cell r="F63">
            <v>2.0768451521944831E-2</v>
          </cell>
          <cell r="G63">
            <v>0.13030335200728674</v>
          </cell>
        </row>
        <row r="64">
          <cell r="F64">
            <v>3.0142590360113262E-2</v>
          </cell>
          <cell r="G64">
            <v>0.10586626860829582</v>
          </cell>
        </row>
        <row r="65">
          <cell r="F65">
            <v>1.3651299457937983E-2</v>
          </cell>
          <cell r="G65">
            <v>0.10813479717921651</v>
          </cell>
        </row>
        <row r="66">
          <cell r="F66">
            <v>2.0864107647178505E-2</v>
          </cell>
          <cell r="G66">
            <v>9.6828557601219625E-2</v>
          </cell>
        </row>
        <row r="67">
          <cell r="F67">
            <v>2.6549727843159364E-2</v>
          </cell>
          <cell r="G67">
            <v>0.11840169094452732</v>
          </cell>
        </row>
        <row r="68">
          <cell r="F68">
            <v>1.3559529785632074E-2</v>
          </cell>
          <cell r="G68">
            <v>6.2759334160150726E-2</v>
          </cell>
        </row>
        <row r="69">
          <cell r="F69">
            <v>1.7540313020069288E-2</v>
          </cell>
          <cell r="G69">
            <v>0.1084136078694036</v>
          </cell>
        </row>
        <row r="70">
          <cell r="F70">
            <v>3.0889185758611971E-2</v>
          </cell>
          <cell r="G70">
            <v>0.102035542807631</v>
          </cell>
        </row>
        <row r="71">
          <cell r="F71">
            <v>2.5424627872005608E-2</v>
          </cell>
          <cell r="G71">
            <v>0.11685165632594031</v>
          </cell>
        </row>
        <row r="72">
          <cell r="F72">
            <v>2.3405205715303423E-2</v>
          </cell>
          <cell r="G72">
            <v>0.13967423654047176</v>
          </cell>
        </row>
        <row r="73">
          <cell r="F73">
            <v>3.8864564592135713E-2</v>
          </cell>
          <cell r="G73">
            <v>0.14916746076203199</v>
          </cell>
        </row>
        <row r="74">
          <cell r="F74">
            <v>2.2745649816893643E-2</v>
          </cell>
          <cell r="G74">
            <v>0.14507389589228695</v>
          </cell>
        </row>
        <row r="75">
          <cell r="F75">
            <v>2.4794211163801046E-2</v>
          </cell>
          <cell r="G75">
            <v>0.16004976917101252</v>
          </cell>
        </row>
        <row r="76">
          <cell r="F76">
            <v>3.4164646106174465E-2</v>
          </cell>
          <cell r="G76">
            <v>0.13283536148685823</v>
          </cell>
        </row>
        <row r="77">
          <cell r="F77">
            <v>1.5731387884113018E-2</v>
          </cell>
          <cell r="G77">
            <v>0.12716785934458277</v>
          </cell>
        </row>
        <row r="78">
          <cell r="F78">
            <v>2.5828543576232245E-2</v>
          </cell>
          <cell r="G78">
            <v>0.13783039840832551</v>
          </cell>
        </row>
        <row r="79">
          <cell r="F79">
            <v>2.9296088804837091E-2</v>
          </cell>
          <cell r="G79">
            <v>0.12683310720574814</v>
          </cell>
        </row>
        <row r="80">
          <cell r="F80">
            <v>3.6208699562736008E-2</v>
          </cell>
          <cell r="G80">
            <v>0.13748067152995933</v>
          </cell>
        </row>
        <row r="81">
          <cell r="F81">
            <v>5.2276347487469531E-2</v>
          </cell>
          <cell r="G81">
            <v>0.13806391244172522</v>
          </cell>
        </row>
        <row r="82">
          <cell r="F82">
            <v>5.2241111845690552E-2</v>
          </cell>
          <cell r="G82">
            <v>0.15256859864460695</v>
          </cell>
        </row>
        <row r="83">
          <cell r="F83">
            <v>4.2196063037191665E-2</v>
          </cell>
          <cell r="G83">
            <v>0.14826071872099475</v>
          </cell>
        </row>
        <row r="84">
          <cell r="F84">
            <v>4.9928169281961324E-2</v>
          </cell>
          <cell r="G84">
            <v>0.15726625045180725</v>
          </cell>
        </row>
        <row r="85">
          <cell r="F85">
            <v>5.5454672531835864E-2</v>
          </cell>
          <cell r="G85">
            <v>0.17986728551562325</v>
          </cell>
        </row>
        <row r="86">
          <cell r="F86">
            <v>4.7741995985421101E-2</v>
          </cell>
          <cell r="G86">
            <v>0.17944648698284948</v>
          </cell>
        </row>
        <row r="87">
          <cell r="F87">
            <v>7.247809595528415E-2</v>
          </cell>
          <cell r="G87">
            <v>0.19418908683311961</v>
          </cell>
        </row>
        <row r="88">
          <cell r="F88">
            <v>6.1362002775687971E-2</v>
          </cell>
          <cell r="G88">
            <v>0.20506872344186303</v>
          </cell>
        </row>
        <row r="89">
          <cell r="F89">
            <v>6.5569857048718469E-2</v>
          </cell>
          <cell r="G89">
            <v>0.22789682954427251</v>
          </cell>
        </row>
        <row r="90">
          <cell r="F90">
            <v>6.8795820262530435E-2</v>
          </cell>
          <cell r="G90">
            <v>0.21735312148676789</v>
          </cell>
        </row>
        <row r="91">
          <cell r="F91">
            <v>5.3282240208468223E-2</v>
          </cell>
          <cell r="G91">
            <v>0.22204669916958222</v>
          </cell>
        </row>
        <row r="92">
          <cell r="F92">
            <v>6.4864167505635631E-2</v>
          </cell>
          <cell r="G92">
            <v>0.24652768523219534</v>
          </cell>
        </row>
        <row r="93">
          <cell r="F93">
            <v>7.1877356524125552E-2</v>
          </cell>
          <cell r="G93">
            <v>0.26090962147626245</v>
          </cell>
        </row>
        <row r="94">
          <cell r="F94">
            <v>7.1351544849466625E-2</v>
          </cell>
          <cell r="G94">
            <v>0.26595901651934079</v>
          </cell>
        </row>
        <row r="95">
          <cell r="F95">
            <v>9.3392786870491504E-2</v>
          </cell>
          <cell r="G95">
            <v>0.29064527487627267</v>
          </cell>
        </row>
        <row r="96">
          <cell r="F96">
            <v>0.12288239860447582</v>
          </cell>
          <cell r="G96">
            <v>0.3352454377304967</v>
          </cell>
        </row>
        <row r="97">
          <cell r="F97">
            <v>0.1588604424932506</v>
          </cell>
          <cell r="G97">
            <v>0.40403867608539989</v>
          </cell>
        </row>
        <row r="98">
          <cell r="F98">
            <v>0.25403624401352065</v>
          </cell>
          <cell r="G98">
            <v>0.49416671695662923</v>
          </cell>
        </row>
        <row r="99">
          <cell r="F99">
            <v>0.37825566976510316</v>
          </cell>
          <cell r="G99">
            <v>0.63960485583653859</v>
          </cell>
        </row>
        <row r="100">
          <cell r="F100">
            <v>0.4257920783723001</v>
          </cell>
          <cell r="G100">
            <v>0.72482881654006071</v>
          </cell>
        </row>
        <row r="101">
          <cell r="F101">
            <v>0.37618224143265888</v>
          </cell>
          <cell r="G101">
            <v>0.72794457003058943</v>
          </cell>
        </row>
        <row r="102">
          <cell r="F102">
            <v>0.29327481168000602</v>
          </cell>
          <cell r="G102">
            <v>0.73520041679094483</v>
          </cell>
        </row>
      </sheetData>
      <sheetData sheetId="15">
        <row r="6">
          <cell r="F6">
            <v>8.9248083024123667E-2</v>
          </cell>
        </row>
        <row r="7">
          <cell r="F7">
            <v>0.11710434393908421</v>
          </cell>
        </row>
        <row r="8">
          <cell r="F8">
            <v>3.913817425677947E-2</v>
          </cell>
        </row>
        <row r="9">
          <cell r="F9">
            <v>6.3318067178923035E-3</v>
          </cell>
        </row>
        <row r="10">
          <cell r="F10">
            <v>-1.0649727916658039E-2</v>
          </cell>
        </row>
        <row r="11">
          <cell r="F11">
            <v>-2.6673893019768087E-2</v>
          </cell>
        </row>
        <row r="12">
          <cell r="F12">
            <v>-1.6436446171645389E-2</v>
          </cell>
        </row>
        <row r="13">
          <cell r="F13">
            <v>1.399793043063657E-2</v>
          </cell>
        </row>
        <row r="14">
          <cell r="F14">
            <v>5.5801319242181804E-2</v>
          </cell>
        </row>
        <row r="15">
          <cell r="F15">
            <v>7.8374457709889767E-2</v>
          </cell>
        </row>
        <row r="16">
          <cell r="F16">
            <v>7.41679062262601E-2</v>
          </cell>
        </row>
        <row r="17">
          <cell r="F17">
            <v>5.2143555219977787E-2</v>
          </cell>
        </row>
        <row r="18">
          <cell r="F18">
            <v>3.9508860562142957E-2</v>
          </cell>
        </row>
        <row r="19">
          <cell r="F19">
            <v>3.1630907207672691E-2</v>
          </cell>
        </row>
        <row r="20">
          <cell r="F20">
            <v>2.2723873991601022E-2</v>
          </cell>
        </row>
        <row r="21">
          <cell r="F21">
            <v>2.1430783171710873E-2</v>
          </cell>
        </row>
        <row r="22">
          <cell r="F22">
            <v>2.3091270352180168E-2</v>
          </cell>
          <cell r="G22">
            <v>0.19699980526397051</v>
          </cell>
        </row>
        <row r="23">
          <cell r="F23">
            <v>3.252319170555993E-2</v>
          </cell>
          <cell r="G23">
            <v>0.23295900754243884</v>
          </cell>
        </row>
        <row r="24">
          <cell r="F24">
            <v>4.3043439981361613E-2</v>
          </cell>
          <cell r="G24">
            <v>0.16263694828435676</v>
          </cell>
        </row>
        <row r="25">
          <cell r="F25">
            <v>6.9609489357575563E-2</v>
          </cell>
          <cell r="G25">
            <v>0.16351356489779312</v>
          </cell>
        </row>
        <row r="26">
          <cell r="F26">
            <v>6.5702956102379792E-2</v>
          </cell>
          <cell r="G26">
            <v>0.17345467834222664</v>
          </cell>
        </row>
        <row r="27">
          <cell r="F27">
            <v>7.7133291588711711E-2</v>
          </cell>
          <cell r="G27">
            <v>0.19298795519206632</v>
          </cell>
        </row>
        <row r="28">
          <cell r="F28">
            <v>9.6751615524812123E-2</v>
          </cell>
          <cell r="G28">
            <v>0.22025038955238951</v>
          </cell>
        </row>
        <row r="29">
          <cell r="F29">
            <v>0.10487496090198913</v>
          </cell>
          <cell r="G29">
            <v>0.26205671908188971</v>
          </cell>
        </row>
        <row r="30">
          <cell r="F30">
            <v>0.11242492317676413</v>
          </cell>
          <cell r="G30">
            <v>0.2965293294356488</v>
          </cell>
        </row>
        <row r="31">
          <cell r="F31">
            <v>0.12499089250142272</v>
          </cell>
          <cell r="G31">
            <v>0.34465274071325708</v>
          </cell>
        </row>
        <row r="32">
          <cell r="F32">
            <v>0.12452990783213734</v>
          </cell>
          <cell r="G32">
            <v>0.36121674355617234</v>
          </cell>
        </row>
        <row r="33">
          <cell r="F33">
            <v>0.14263664871365292</v>
          </cell>
          <cell r="G33">
            <v>0.3906954373649062</v>
          </cell>
        </row>
        <row r="34">
          <cell r="F34">
            <v>0.16284520545850834</v>
          </cell>
          <cell r="G34">
            <v>0.40357321565197535</v>
          </cell>
        </row>
        <row r="35">
          <cell r="F35">
            <v>0.19867891091221856</v>
          </cell>
          <cell r="G35">
            <v>0.46495719391558582</v>
          </cell>
        </row>
        <row r="36">
          <cell r="F36">
            <v>0.22299736316980789</v>
          </cell>
          <cell r="G36">
            <v>0.51004620049972016</v>
          </cell>
        </row>
        <row r="37">
          <cell r="F37">
            <v>0.22818416685934886</v>
          </cell>
          <cell r="G37">
            <v>0.56673604900427721</v>
          </cell>
        </row>
        <row r="38">
          <cell r="F38">
            <v>0.24622160145841196</v>
          </cell>
          <cell r="G38">
            <v>0.61028595654824425</v>
          </cell>
        </row>
        <row r="39">
          <cell r="F39">
            <v>0.22650239007567538</v>
          </cell>
          <cell r="G39">
            <v>0.65982867678358847</v>
          </cell>
        </row>
        <row r="40">
          <cell r="F40">
            <v>0.18989514382517861</v>
          </cell>
          <cell r="G40">
            <v>0.67721747033329771</v>
          </cell>
        </row>
        <row r="41">
          <cell r="F41">
            <v>0.16171972753938668</v>
          </cell>
          <cell r="G41">
            <v>0.70702499337195324</v>
          </cell>
        </row>
        <row r="42">
          <cell r="F42">
            <v>0.108991433074903</v>
          </cell>
          <cell r="G42">
            <v>0.69618611927096707</v>
          </cell>
        </row>
        <row r="43">
          <cell r="F43">
            <v>5.5650405367839509E-2</v>
          </cell>
          <cell r="G43">
            <v>0.68295589044586791</v>
          </cell>
        </row>
        <row r="44">
          <cell r="F44">
            <v>2.4555764946414819E-2</v>
          </cell>
          <cell r="G44">
            <v>0.65872979529835107</v>
          </cell>
        </row>
        <row r="45">
          <cell r="F45">
            <v>-2.4828065162573375E-2</v>
          </cell>
          <cell r="G45">
            <v>0.61258743885180422</v>
          </cell>
        </row>
        <row r="46">
          <cell r="F46">
            <v>-6.462702622351045E-2</v>
          </cell>
          <cell r="G46">
            <v>0.56585613694507675</v>
          </cell>
        </row>
        <row r="47">
          <cell r="F47">
            <v>-5.3566140805060863E-2</v>
          </cell>
          <cell r="G47">
            <v>0.55225645805209533</v>
          </cell>
        </row>
        <row r="48">
          <cell r="F48">
            <v>-4.3894193557225264E-2</v>
          </cell>
          <cell r="G48">
            <v>0.51808398621631357</v>
          </cell>
        </row>
        <row r="49">
          <cell r="F49">
            <v>-4.3309740004644617E-2</v>
          </cell>
          <cell r="G49">
            <v>0.46440273794517056</v>
          </cell>
        </row>
        <row r="50">
          <cell r="F50">
            <v>-3.1755224345285313E-2</v>
          </cell>
          <cell r="G50">
            <v>0.42167598942302736</v>
          </cell>
        </row>
        <row r="51">
          <cell r="F51">
            <v>-4.3983175891748306E-2</v>
          </cell>
          <cell r="G51">
            <v>0.38328238965892431</v>
          </cell>
        </row>
        <row r="52">
          <cell r="F52">
            <v>-6.730368189610679E-2</v>
          </cell>
          <cell r="G52">
            <v>0.32625039648806953</v>
          </cell>
        </row>
        <row r="53">
          <cell r="F53">
            <v>-8.2249726887641844E-2</v>
          </cell>
          <cell r="G53">
            <v>0.23951636234387572</v>
          </cell>
        </row>
        <row r="54">
          <cell r="F54">
            <v>-9.8227661129811281E-2</v>
          </cell>
          <cell r="G54">
            <v>0.16060312283470776</v>
          </cell>
        </row>
        <row r="55">
          <cell r="F55">
            <v>-0.11377636113086635</v>
          </cell>
          <cell r="G55">
            <v>7.0827117615839333E-2</v>
          </cell>
        </row>
        <row r="56">
          <cell r="F56">
            <v>-0.11857448801269505</v>
          </cell>
          <cell r="G56">
            <v>-1.53214546944335E-2</v>
          </cell>
        </row>
        <row r="57">
          <cell r="F57">
            <v>-0.12629797428807601</v>
          </cell>
          <cell r="G57">
            <v>-0.11496577880354909</v>
          </cell>
        </row>
        <row r="58">
          <cell r="F58">
            <v>-8.5452236607547305E-2</v>
          </cell>
          <cell r="G58">
            <v>-0.17107071523125131</v>
          </cell>
        </row>
        <row r="59">
          <cell r="F59">
            <v>-6.4863626219040391E-2</v>
          </cell>
          <cell r="G59">
            <v>-0.2205388986788763</v>
          </cell>
        </row>
        <row r="60">
          <cell r="F60">
            <v>-4.9794231021255672E-2</v>
          </cell>
          <cell r="G60">
            <v>-0.25501082954086784</v>
          </cell>
        </row>
        <row r="61">
          <cell r="F61">
            <v>-1.7448919120898371E-2</v>
          </cell>
          <cell r="G61">
            <v>-0.29413442546383406</v>
          </cell>
        </row>
        <row r="62">
          <cell r="F62">
            <v>-3.7846500977363161E-2</v>
          </cell>
          <cell r="G62">
            <v>-0.31790864928351742</v>
          </cell>
        </row>
        <row r="63">
          <cell r="F63">
            <v>-3.594107290292526E-2</v>
          </cell>
          <cell r="G63">
            <v>-0.31213037694964124</v>
          </cell>
        </row>
        <row r="64">
          <cell r="F64">
            <v>-2.3875320899657337E-2</v>
          </cell>
          <cell r="G64">
            <v>-0.30344191538693999</v>
          </cell>
        </row>
        <row r="65">
          <cell r="F65">
            <v>-2.3226850609816659E-2</v>
          </cell>
          <cell r="G65">
            <v>-0.29253321091107737</v>
          </cell>
        </row>
        <row r="66">
          <cell r="F66">
            <v>-1.4173465613923068E-2</v>
          </cell>
          <cell r="G66">
            <v>-0.26745508867393014</v>
          </cell>
        </row>
        <row r="67">
          <cell r="F67">
            <v>-1.0277493196529687E-3</v>
          </cell>
          <cell r="G67">
            <v>-0.25959198546423334</v>
          </cell>
        </row>
        <row r="68">
          <cell r="F68">
            <v>-7.5714189097791564E-3</v>
          </cell>
          <cell r="G68">
            <v>-0.26711914073949394</v>
          </cell>
        </row>
        <row r="69">
          <cell r="F69">
            <v>7.8023802841850204E-3</v>
          </cell>
          <cell r="G69">
            <v>-0.24142109062224781</v>
          </cell>
        </row>
        <row r="70">
          <cell r="F70">
            <v>1.7815509181879578E-2</v>
          </cell>
          <cell r="G70">
            <v>-0.21788435514676505</v>
          </cell>
        </row>
        <row r="71">
          <cell r="F71">
            <v>2.2495706205097474E-2</v>
          </cell>
          <cell r="G71">
            <v>-0.19311310336738755</v>
          </cell>
        </row>
        <row r="72">
          <cell r="F72">
            <v>4.8649069829228044E-2</v>
          </cell>
          <cell r="G72">
            <v>-0.1511663890141591</v>
          </cell>
        </row>
        <row r="73">
          <cell r="F73">
            <v>6.9182836171361117E-2</v>
          </cell>
          <cell r="G73">
            <v>-8.9988527563244977E-2</v>
          </cell>
        </row>
        <row r="74">
          <cell r="F74">
            <v>8.7346731467861885E-2</v>
          </cell>
          <cell r="G74">
            <v>-3.2309962549091999E-2</v>
          </cell>
        </row>
        <row r="75">
          <cell r="F75">
            <v>0.11154969311282881</v>
          </cell>
          <cell r="G75">
            <v>3.2212950876307551E-2</v>
          </cell>
        </row>
        <row r="76">
          <cell r="F76">
            <v>0.12162024492034819</v>
          </cell>
          <cell r="G76">
            <v>8.9028343918884131E-2</v>
          </cell>
        </row>
        <row r="77">
          <cell r="F77">
            <v>0.11733972857837562</v>
          </cell>
          <cell r="G77">
            <v>0.15364917530320663</v>
          </cell>
        </row>
        <row r="78">
          <cell r="F78">
            <v>9.5688670711544035E-2</v>
          </cell>
          <cell r="G78">
            <v>0.14883094476999928</v>
          </cell>
        </row>
        <row r="79">
          <cell r="F79">
            <v>8.4150198390579023E-2</v>
          </cell>
          <cell r="G79">
            <v>0.18122677548592694</v>
          </cell>
        </row>
        <row r="80">
          <cell r="F80">
            <v>6.1416802270563078E-2</v>
          </cell>
          <cell r="G80">
            <v>0.2002393772107027</v>
          </cell>
        </row>
        <row r="81">
          <cell r="F81">
            <v>5.7540535335349884E-2</v>
          </cell>
          <cell r="G81">
            <v>0.22863862975945481</v>
          </cell>
        </row>
        <row r="82">
          <cell r="F82">
            <v>7.8069655421922665E-2</v>
          </cell>
          <cell r="G82">
            <v>0.26474710116928518</v>
          </cell>
        </row>
        <row r="83">
          <cell r="F83">
            <v>7.9907564481168952E-2</v>
          </cell>
          <cell r="G83">
            <v>0.2970754128700212</v>
          </cell>
        </row>
        <row r="84">
          <cell r="F84">
            <v>9.6359259171012152E-2</v>
          </cell>
          <cell r="G84">
            <v>0.32047395728137218</v>
          </cell>
        </row>
        <row r="85">
          <cell r="F85">
            <v>9.4811873113935699E-2</v>
          </cell>
          <cell r="G85">
            <v>0.34667735348320727</v>
          </cell>
        </row>
        <row r="86">
          <cell r="F86">
            <v>0.10426992117579666</v>
          </cell>
          <cell r="G86">
            <v>0.38319048795900484</v>
          </cell>
        </row>
        <row r="87">
          <cell r="F87">
            <v>9.1991640737068628E-2</v>
          </cell>
          <cell r="G87">
            <v>0.39009480292674287</v>
          </cell>
        </row>
        <row r="88">
          <cell r="F88">
            <v>9.406939584116504E-2</v>
          </cell>
          <cell r="G88">
            <v>0.42211477203231645</v>
          </cell>
        </row>
        <row r="89">
          <cell r="F89">
            <v>0.10246728130750053</v>
          </cell>
          <cell r="G89">
            <v>0.44134225450652287</v>
          </cell>
        </row>
        <row r="90">
          <cell r="F90">
            <v>0.10396301740265884</v>
          </cell>
          <cell r="G90">
            <v>0.46933799617978417</v>
          </cell>
        </row>
        <row r="91">
          <cell r="F91">
            <v>0.13803524478459653</v>
          </cell>
          <cell r="G91">
            <v>0.50563434150624187</v>
          </cell>
        </row>
        <row r="92">
          <cell r="F92">
            <v>0.15658497321671724</v>
          </cell>
          <cell r="G92">
            <v>0.53005067541980555</v>
          </cell>
        </row>
        <row r="93">
          <cell r="F93">
            <v>0.17852363482306194</v>
          </cell>
          <cell r="G93">
            <v>0.55068305315822375</v>
          </cell>
        </row>
        <row r="94">
          <cell r="F94">
            <v>0.18353884239770638</v>
          </cell>
          <cell r="G94">
            <v>0.5655301071096287</v>
          </cell>
        </row>
        <row r="95">
          <cell r="F95">
            <v>0.16398832617349932</v>
          </cell>
          <cell r="G95">
            <v>0.55807297456691252</v>
          </cell>
        </row>
        <row r="96">
          <cell r="F96">
            <v>0.1789819309347771</v>
          </cell>
          <cell r="G96">
            <v>0.58741236143423448</v>
          </cell>
        </row>
        <row r="97">
          <cell r="F97">
            <v>0.19301981149216399</v>
          </cell>
          <cell r="G97">
            <v>0.62636313607201199</v>
          </cell>
        </row>
        <row r="98">
          <cell r="F98">
            <v>0.22735203923499706</v>
          </cell>
          <cell r="G98">
            <v>0.69719347563308176</v>
          </cell>
        </row>
        <row r="99">
          <cell r="F99">
            <v>0.2724972407163081</v>
          </cell>
          <cell r="G99">
            <v>0.74642001689264159</v>
          </cell>
        </row>
        <row r="100">
          <cell r="F100">
            <v>0.2594663386645974</v>
          </cell>
          <cell r="G100">
            <v>0.78546189782826892</v>
          </cell>
        </row>
        <row r="101">
          <cell r="F101">
            <v>0.22987789199513389</v>
          </cell>
          <cell r="G101">
            <v>0.79870049273179611</v>
          </cell>
        </row>
        <row r="102">
          <cell r="F102">
            <v>0.21608699961225425</v>
          </cell>
          <cell r="G102">
            <v>0.83521081982341316</v>
          </cell>
        </row>
      </sheetData>
      <sheetData sheetId="16">
        <row r="6">
          <cell r="F6">
            <v>0.16455960627241556</v>
          </cell>
        </row>
        <row r="7">
          <cell r="F7">
            <v>0.13077407218369838</v>
          </cell>
        </row>
        <row r="8">
          <cell r="F8">
            <v>0.10175814449222349</v>
          </cell>
        </row>
        <row r="9">
          <cell r="F9">
            <v>5.4720577430261146E-2</v>
          </cell>
        </row>
        <row r="10">
          <cell r="F10">
            <v>2.622868767430267E-2</v>
          </cell>
        </row>
        <row r="11">
          <cell r="F11">
            <v>-9.4472361136490688E-3</v>
          </cell>
        </row>
        <row r="12">
          <cell r="F12">
            <v>-3.9076368871298089E-2</v>
          </cell>
        </row>
        <row r="13">
          <cell r="F13">
            <v>-4.4003918695863432E-2</v>
          </cell>
        </row>
        <row r="14">
          <cell r="F14">
            <v>-2.4972518823611563E-2</v>
          </cell>
        </row>
        <row r="15">
          <cell r="F15">
            <v>-8.2958731887057702E-3</v>
          </cell>
        </row>
        <row r="16">
          <cell r="F16">
            <v>1.525122662876149E-2</v>
          </cell>
        </row>
        <row r="17">
          <cell r="F17">
            <v>1.8969788597238847E-2</v>
          </cell>
        </row>
        <row r="18">
          <cell r="F18">
            <v>8.9629834807383182E-4</v>
          </cell>
        </row>
        <row r="19">
          <cell r="F19">
            <v>2.1246466915940121E-3</v>
          </cell>
        </row>
        <row r="20">
          <cell r="F20">
            <v>-1.761494202169847E-3</v>
          </cell>
        </row>
        <row r="21">
          <cell r="F21">
            <v>7.4179075571455299E-3</v>
          </cell>
        </row>
        <row r="22">
          <cell r="F22">
            <v>1.0516093703670891E-2</v>
          </cell>
          <cell r="G22">
            <v>0.17722816717485165</v>
          </cell>
        </row>
        <row r="23">
          <cell r="F23">
            <v>-5.4979299613339789E-3</v>
          </cell>
          <cell r="G23">
            <v>0.10965767961160353</v>
          </cell>
        </row>
        <row r="24">
          <cell r="F24">
            <v>-4.2402890388854161E-3</v>
          </cell>
          <cell r="G24">
            <v>7.1931219008631406E-2</v>
          </cell>
        </row>
        <row r="25">
          <cell r="F25">
            <v>-9.3698201633854346E-3</v>
          </cell>
          <cell r="G25">
            <v>2.7734534725396578E-2</v>
          </cell>
        </row>
        <row r="26">
          <cell r="F26">
            <v>-3.5524016043677721E-3</v>
          </cell>
          <cell r="G26">
            <v>9.1161592980682962E-3</v>
          </cell>
        </row>
        <row r="27">
          <cell r="F27">
            <v>2.2160597331089209E-2</v>
          </cell>
          <cell r="G27">
            <v>1.0442047589945339E-3</v>
          </cell>
        </row>
        <row r="28">
          <cell r="F28">
            <v>3.4969206269947803E-2</v>
          </cell>
          <cell r="G28">
            <v>5.1422807863558675E-3</v>
          </cell>
        </row>
        <row r="29">
          <cell r="F29">
            <v>3.5593429293930862E-2</v>
          </cell>
          <cell r="G29">
            <v>8.6073865890660822E-3</v>
          </cell>
        </row>
        <row r="30">
          <cell r="F30">
            <v>4.4204168870828689E-2</v>
          </cell>
          <cell r="G30">
            <v>2.709164049459413E-2</v>
          </cell>
        </row>
        <row r="31">
          <cell r="F31">
            <v>5.0701712236077848E-2</v>
          </cell>
          <cell r="G31">
            <v>6.1193153108721456E-2</v>
          </cell>
        </row>
        <row r="32">
          <cell r="F32">
            <v>2.465508201858892E-2</v>
          </cell>
          <cell r="G32">
            <v>6.8873731676242902E-2</v>
          </cell>
        </row>
        <row r="33">
          <cell r="F33">
            <v>4.540523611713828E-2</v>
          </cell>
          <cell r="G33">
            <v>9.8016541402067711E-2</v>
          </cell>
        </row>
        <row r="34">
          <cell r="F34">
            <v>2.5381646600290353E-2</v>
          </cell>
          <cell r="G34">
            <v>7.7445805918495966E-2</v>
          </cell>
        </row>
        <row r="35">
          <cell r="F35">
            <v>3.3493620158417621E-2</v>
          </cell>
          <cell r="G35">
            <v>0.10298264645584501</v>
          </cell>
        </row>
        <row r="36">
          <cell r="F36">
            <v>7.825757771338103E-2</v>
          </cell>
          <cell r="G36">
            <v>0.13188008276086241</v>
          </cell>
        </row>
        <row r="37">
          <cell r="F37">
            <v>6.7605067545550693E-2</v>
          </cell>
          <cell r="G37">
            <v>0.14665182035037955</v>
          </cell>
        </row>
        <row r="38">
          <cell r="F38">
            <v>0.10604078214941171</v>
          </cell>
          <cell r="G38">
            <v>0.18259028971983382</v>
          </cell>
        </row>
        <row r="39">
          <cell r="F39">
            <v>8.0903324666055668E-2</v>
          </cell>
          <cell r="G39">
            <v>0.18176132443030646</v>
          </cell>
        </row>
        <row r="40">
          <cell r="F40">
            <v>6.2193107371113027E-2</v>
          </cell>
          <cell r="G40">
            <v>0.19583468433414519</v>
          </cell>
        </row>
        <row r="41">
          <cell r="F41">
            <v>6.5188952549555965E-2</v>
          </cell>
          <cell r="G41">
            <v>0.20442286534279003</v>
          </cell>
        </row>
        <row r="42">
          <cell r="F42">
            <v>4.3094377115053678E-2</v>
          </cell>
          <cell r="G42">
            <v>0.21516857313121665</v>
          </cell>
        </row>
        <row r="43">
          <cell r="F43">
            <v>4.5406661305573283E-2</v>
          </cell>
          <cell r="G43">
            <v>0.23266591569721362</v>
          </cell>
        </row>
        <row r="44">
          <cell r="F44">
            <v>1.4390808143430998E-2</v>
          </cell>
          <cell r="G44">
            <v>0.2144657815164617</v>
          </cell>
        </row>
        <row r="45">
          <cell r="F45">
            <v>-1.5029184622545272E-2</v>
          </cell>
          <cell r="G45">
            <v>0.19876350088363021</v>
          </cell>
        </row>
        <row r="46">
          <cell r="F46">
            <v>-7.7508641224708708E-3</v>
          </cell>
          <cell r="G46">
            <v>0.21097011061311352</v>
          </cell>
        </row>
        <row r="47">
          <cell r="F47">
            <v>-1.8059502550896573E-2</v>
          </cell>
          <cell r="G47">
            <v>0.19244581581522777</v>
          </cell>
        </row>
        <row r="48">
          <cell r="F48">
            <v>1.164785896223431E-2</v>
          </cell>
          <cell r="G48">
            <v>0.19114443420874822</v>
          </cell>
        </row>
        <row r="49">
          <cell r="F49">
            <v>2.813852026642974E-2</v>
          </cell>
          <cell r="G49">
            <v>0.19130859185612914</v>
          </cell>
        </row>
        <row r="50">
          <cell r="F50">
            <v>1.7143276986437438E-2</v>
          </cell>
          <cell r="G50">
            <v>0.18390921872872232</v>
          </cell>
        </row>
        <row r="51">
          <cell r="F51">
            <v>2.6898563957666287E-2</v>
          </cell>
          <cell r="G51">
            <v>0.16864266753681614</v>
          </cell>
        </row>
        <row r="52">
          <cell r="F52">
            <v>1.3187620976047785E-2</v>
          </cell>
          <cell r="G52">
            <v>0.17967697316620729</v>
          </cell>
        </row>
        <row r="53">
          <cell r="F53">
            <v>2.1150728924175285E-2</v>
          </cell>
          <cell r="G53">
            <v>0.16705408466316624</v>
          </cell>
        </row>
        <row r="54">
          <cell r="F54">
            <v>2.448530857829655E-2</v>
          </cell>
          <cell r="G54">
            <v>0.18301288070672844</v>
          </cell>
        </row>
        <row r="55">
          <cell r="F55">
            <v>6.0304118212134702E-2</v>
          </cell>
          <cell r="G55">
            <v>0.19545316559053325</v>
          </cell>
        </row>
        <row r="56">
          <cell r="F56">
            <v>9.423262764478893E-2</v>
          </cell>
          <cell r="G56">
            <v>0.19565202309761529</v>
          </cell>
        </row>
        <row r="57">
          <cell r="F57">
            <v>7.5908152657869668E-2</v>
          </cell>
          <cell r="G57">
            <v>0.17535716977548541</v>
          </cell>
        </row>
        <row r="58">
          <cell r="F58">
            <v>9.6754132718676708E-2</v>
          </cell>
          <cell r="G58">
            <v>0.17372623127599332</v>
          </cell>
        </row>
        <row r="59">
          <cell r="F59">
            <v>6.4176803963570783E-2</v>
          </cell>
          <cell r="G59">
            <v>0.17872664488804843</v>
          </cell>
        </row>
        <row r="60">
          <cell r="F60">
            <v>4.0761109866213473E-2</v>
          </cell>
          <cell r="G60">
            <v>0.1742200255927156</v>
          </cell>
        </row>
        <row r="61">
          <cell r="F61">
            <v>6.1893389167859032E-2</v>
          </cell>
          <cell r="G61">
            <v>0.17206160639378865</v>
          </cell>
        </row>
        <row r="62">
          <cell r="F62">
            <v>3.7070927907645698E-2</v>
          </cell>
          <cell r="G62">
            <v>0.1677027820685853</v>
          </cell>
        </row>
        <row r="63">
          <cell r="F63">
            <v>3.4546796510937075E-2</v>
          </cell>
          <cell r="G63">
            <v>0.16786678009341233</v>
          </cell>
        </row>
        <row r="64">
          <cell r="F64">
            <v>2.4419328486082151E-2</v>
          </cell>
          <cell r="G64">
            <v>0.18424854593536691</v>
          </cell>
        </row>
        <row r="65">
          <cell r="F65">
            <v>3.7914741517779425E-2</v>
          </cell>
          <cell r="G65">
            <v>0.22500553253411332</v>
          </cell>
        </row>
        <row r="66">
          <cell r="F66">
            <v>2.9895634367950924E-2</v>
          </cell>
          <cell r="G66">
            <v>0.20534928055900706</v>
          </cell>
        </row>
        <row r="67">
          <cell r="F67">
            <v>2.1686176907593762E-2</v>
          </cell>
          <cell r="G67">
            <v>0.20761245955190258</v>
          </cell>
        </row>
        <row r="68">
          <cell r="F68">
            <v>2.9968296752253869E-2</v>
          </cell>
          <cell r="G68">
            <v>0.20256898372538645</v>
          </cell>
        </row>
        <row r="69">
          <cell r="F69">
            <v>1.5459468016677374E-2</v>
          </cell>
          <cell r="G69">
            <v>0.21232648028436085</v>
          </cell>
        </row>
        <row r="70">
          <cell r="F70">
            <v>2.9825352569304877E-2</v>
          </cell>
          <cell r="G70">
            <v>0.21803135614187466</v>
          </cell>
        </row>
        <row r="71">
          <cell r="F71">
            <v>2.9863250527583068E-2</v>
          </cell>
          <cell r="G71">
            <v>0.21057714612181935</v>
          </cell>
        </row>
        <row r="72">
          <cell r="F72">
            <v>2.1223982432422434E-2</v>
          </cell>
          <cell r="G72">
            <v>0.21060534518176102</v>
          </cell>
        </row>
        <row r="73">
          <cell r="F73">
            <v>3.243892942634391E-2</v>
          </cell>
          <cell r="G73">
            <v>0.22361468078652935</v>
          </cell>
        </row>
        <row r="74">
          <cell r="F74">
            <v>3.7993396439214802E-2</v>
          </cell>
          <cell r="G74">
            <v>0.23153944400279289</v>
          </cell>
        </row>
        <row r="75">
          <cell r="F75">
            <v>5.3858745850261812E-2</v>
          </cell>
          <cell r="G75">
            <v>0.20413177375994629</v>
          </cell>
        </row>
        <row r="76">
          <cell r="F76">
            <v>6.1096055281669837E-2</v>
          </cell>
          <cell r="G76">
            <v>0.17746877281864207</v>
          </cell>
        </row>
        <row r="77">
          <cell r="F77">
            <v>5.5611785150707284E-2</v>
          </cell>
          <cell r="G77">
            <v>0.203318313279367</v>
          </cell>
        </row>
        <row r="78">
          <cell r="F78">
            <v>6.2274446896784429E-2</v>
          </cell>
          <cell r="G78">
            <v>0.1970597581809008</v>
          </cell>
        </row>
        <row r="79">
          <cell r="F79">
            <v>5.0392180807726443E-2</v>
          </cell>
          <cell r="G79">
            <v>0.19034715060410198</v>
          </cell>
        </row>
        <row r="80">
          <cell r="F80">
            <v>6.1480211460412111E-2</v>
          </cell>
          <cell r="G80">
            <v>0.19818787441284072</v>
          </cell>
        </row>
        <row r="81">
          <cell r="F81">
            <v>3.2184314710471174E-2</v>
          </cell>
          <cell r="G81">
            <v>0.17360923882197907</v>
          </cell>
        </row>
        <row r="82">
          <cell r="F82">
            <v>2.9840842011021173E-2</v>
          </cell>
          <cell r="G82">
            <v>0.1898296722842763</v>
          </cell>
        </row>
        <row r="83">
          <cell r="F83">
            <v>6.5220130143362254E-2</v>
          </cell>
          <cell r="G83">
            <v>0.22102048423652734</v>
          </cell>
        </row>
        <row r="84">
          <cell r="F84">
            <v>4.3869682792095979E-2</v>
          </cell>
          <cell r="G84">
            <v>0.2176382287188543</v>
          </cell>
        </row>
        <row r="85">
          <cell r="F85">
            <v>8.1829293157820754E-2</v>
          </cell>
          <cell r="G85">
            <v>0.21752379046202033</v>
          </cell>
        </row>
        <row r="86">
          <cell r="F86">
            <v>7.2041552864970534E-2</v>
          </cell>
          <cell r="G86">
            <v>0.23197559078129587</v>
          </cell>
        </row>
        <row r="87">
          <cell r="F87">
            <v>9.1403601961912745E-2</v>
          </cell>
          <cell r="G87">
            <v>0.29073790929084609</v>
          </cell>
        </row>
        <row r="88">
          <cell r="F88">
            <v>0.12720225757287512</v>
          </cell>
          <cell r="G88">
            <v>0.31487218953947549</v>
          </cell>
        </row>
        <row r="89">
          <cell r="F89">
            <v>0.12528968449143449</v>
          </cell>
          <cell r="G89">
            <v>0.32735400693677746</v>
          </cell>
        </row>
        <row r="90">
          <cell r="F90">
            <v>0.15118199524940987</v>
          </cell>
          <cell r="G90">
            <v>0.35333223346140091</v>
          </cell>
        </row>
        <row r="91">
          <cell r="F91">
            <v>0.12497338817302654</v>
          </cell>
          <cell r="G91">
            <v>0.38584804693628971</v>
          </cell>
        </row>
        <row r="92">
          <cell r="F92">
            <v>0.13983513542185191</v>
          </cell>
          <cell r="G92">
            <v>0.43348334252890491</v>
          </cell>
        </row>
        <row r="93">
          <cell r="F93">
            <v>0.16388785510511644</v>
          </cell>
          <cell r="G93">
            <v>0.45880293261555016</v>
          </cell>
        </row>
        <row r="94">
          <cell r="F94">
            <v>0.19014358988963798</v>
          </cell>
          <cell r="G94">
            <v>0.50548242691182399</v>
          </cell>
        </row>
        <row r="95">
          <cell r="F95">
            <v>0.16207645587064073</v>
          </cell>
          <cell r="G95">
            <v>0.49406575695666866</v>
          </cell>
        </row>
        <row r="96">
          <cell r="F96">
            <v>0.15495544996250968</v>
          </cell>
          <cell r="G96">
            <v>0.52734273720974467</v>
          </cell>
        </row>
        <row r="97">
          <cell r="F97">
            <v>0.14095508559647454</v>
          </cell>
          <cell r="G97">
            <v>0.54414623306131737</v>
          </cell>
        </row>
        <row r="98">
          <cell r="F98">
            <v>0.13098996897076465</v>
          </cell>
          <cell r="G98">
            <v>0.57419794898580412</v>
          </cell>
        </row>
        <row r="99">
          <cell r="F99">
            <v>0.1766902032390627</v>
          </cell>
          <cell r="G99">
            <v>0.62036377938800502</v>
          </cell>
        </row>
        <row r="100">
          <cell r="F100">
            <v>0.19118332222586545</v>
          </cell>
          <cell r="G100">
            <v>0.65704584797519816</v>
          </cell>
        </row>
        <row r="101">
          <cell r="F101">
            <v>0.21148000586075963</v>
          </cell>
          <cell r="G101">
            <v>0.72344192421160591</v>
          </cell>
        </row>
        <row r="102">
          <cell r="F102">
            <v>0.23404991753598578</v>
          </cell>
          <cell r="G102">
            <v>0.77840702451076871</v>
          </cell>
        </row>
      </sheetData>
      <sheetData sheetId="17">
        <row r="7">
          <cell r="F7" t="str">
            <v/>
          </cell>
        </row>
        <row r="8">
          <cell r="F8" t="str">
            <v/>
          </cell>
        </row>
        <row r="9">
          <cell r="F9" t="str">
            <v/>
          </cell>
        </row>
        <row r="10">
          <cell r="F10" t="str">
            <v/>
          </cell>
        </row>
        <row r="11">
          <cell r="F11" t="str">
            <v/>
          </cell>
        </row>
        <row r="12">
          <cell r="F12" t="str">
            <v/>
          </cell>
        </row>
        <row r="13">
          <cell r="F13" t="str">
            <v/>
          </cell>
        </row>
        <row r="14">
          <cell r="F14" t="str">
            <v/>
          </cell>
        </row>
        <row r="15">
          <cell r="F15" t="str">
            <v/>
          </cell>
        </row>
        <row r="16">
          <cell r="F16" t="str">
            <v/>
          </cell>
        </row>
        <row r="17">
          <cell r="F17" t="str">
            <v/>
          </cell>
        </row>
        <row r="18">
          <cell r="F18" t="str">
            <v/>
          </cell>
        </row>
        <row r="19">
          <cell r="F19" t="str">
            <v/>
          </cell>
        </row>
        <row r="20">
          <cell r="F20" t="str">
            <v/>
          </cell>
        </row>
        <row r="21">
          <cell r="F21" t="str">
            <v/>
          </cell>
        </row>
        <row r="22">
          <cell r="F22" t="str">
            <v/>
          </cell>
          <cell r="G22" t="str">
            <v/>
          </cell>
        </row>
        <row r="23">
          <cell r="F23" t="str">
            <v/>
          </cell>
          <cell r="G23" t="str">
            <v/>
          </cell>
        </row>
        <row r="24">
          <cell r="F24" t="str">
            <v/>
          </cell>
          <cell r="G24" t="str">
            <v/>
          </cell>
        </row>
        <row r="25">
          <cell r="F25" t="str">
            <v/>
          </cell>
          <cell r="G25" t="str">
            <v/>
          </cell>
        </row>
        <row r="26">
          <cell r="F26">
            <v>0.22674595122221705</v>
          </cell>
          <cell r="G26" t="str">
            <v/>
          </cell>
        </row>
        <row r="27">
          <cell r="F27">
            <v>0.23573223054256126</v>
          </cell>
          <cell r="G27" t="str">
            <v/>
          </cell>
        </row>
        <row r="28">
          <cell r="F28">
            <v>0.24316970755651576</v>
          </cell>
          <cell r="G28" t="str">
            <v/>
          </cell>
        </row>
        <row r="29">
          <cell r="F29">
            <v>0.25295916549378439</v>
          </cell>
          <cell r="G29" t="str">
            <v/>
          </cell>
        </row>
        <row r="30">
          <cell r="F30">
            <v>0.24147261953513571</v>
          </cell>
          <cell r="G30" t="str">
            <v/>
          </cell>
        </row>
        <row r="31">
          <cell r="F31">
            <v>0.22953434541354051</v>
          </cell>
          <cell r="G31" t="str">
            <v/>
          </cell>
        </row>
        <row r="32">
          <cell r="F32">
            <v>0.17943346814388136</v>
          </cell>
          <cell r="G32" t="str">
            <v/>
          </cell>
        </row>
        <row r="33">
          <cell r="F33">
            <v>0.14044050171263611</v>
          </cell>
          <cell r="G33" t="str">
            <v/>
          </cell>
        </row>
        <row r="34">
          <cell r="F34">
            <v>8.6770500196943948E-2</v>
          </cell>
          <cell r="G34" t="str">
            <v/>
          </cell>
        </row>
        <row r="35">
          <cell r="F35">
            <v>4.2823718757079549E-2</v>
          </cell>
          <cell r="G35" t="str">
            <v/>
          </cell>
        </row>
        <row r="36">
          <cell r="F36">
            <v>2.4757274920765585E-2</v>
          </cell>
          <cell r="G36" t="str">
            <v/>
          </cell>
        </row>
        <row r="37">
          <cell r="F37">
            <v>5.9484862856888665E-4</v>
          </cell>
          <cell r="G37" t="str">
            <v/>
          </cell>
        </row>
        <row r="38">
          <cell r="F38">
            <v>-1.5671150214578119E-3</v>
          </cell>
          <cell r="G38" t="str">
            <v/>
          </cell>
        </row>
        <row r="39">
          <cell r="F39">
            <v>-1.3790014078050665E-2</v>
          </cell>
          <cell r="G39" t="str">
            <v/>
          </cell>
        </row>
        <row r="40">
          <cell r="F40">
            <v>-3.6393769861574408E-2</v>
          </cell>
          <cell r="G40" t="str">
            <v/>
          </cell>
        </row>
        <row r="41">
          <cell r="F41">
            <v>-3.8307714269150965E-2</v>
          </cell>
          <cell r="G41" t="str">
            <v/>
          </cell>
        </row>
        <row r="42">
          <cell r="F42">
            <v>-4.1380118634391012E-2</v>
          </cell>
          <cell r="G42">
            <v>0.51204183729844788</v>
          </cell>
        </row>
        <row r="43">
          <cell r="F43">
            <v>-5.3825762860313368E-2</v>
          </cell>
          <cell r="G43">
            <v>0.44047451777481733</v>
          </cell>
        </row>
        <row r="44">
          <cell r="F44">
            <v>-6.3417472108313014E-2</v>
          </cell>
          <cell r="G44">
            <v>0.34754920865127548</v>
          </cell>
        </row>
        <row r="45">
          <cell r="F45">
            <v>-7.091902446055548E-2</v>
          </cell>
          <cell r="G45">
            <v>0.28476777710528295</v>
          </cell>
        </row>
        <row r="46">
          <cell r="F46">
            <v>-9.2409825585542477E-2</v>
          </cell>
          <cell r="G46">
            <v>0.19288606049068838</v>
          </cell>
        </row>
        <row r="47">
          <cell r="F47">
            <v>-7.2247397189113188E-2</v>
          </cell>
          <cell r="G47">
            <v>0.13249489004314263</v>
          </cell>
        </row>
        <row r="48">
          <cell r="F48">
            <v>-3.4089706016553901E-2</v>
          </cell>
          <cell r="G48">
            <v>7.0289795078205736E-2</v>
          </cell>
        </row>
        <row r="49">
          <cell r="F49">
            <v>-1.8882382239213055E-2</v>
          </cell>
          <cell r="G49">
            <v>1.2926229372285629E-2</v>
          </cell>
        </row>
        <row r="50">
          <cell r="F50">
            <v>1.3560922835289547E-2</v>
          </cell>
          <cell r="G50">
            <v>-3.5025636209157801E-2</v>
          </cell>
        </row>
        <row r="51">
          <cell r="F51">
            <v>1.7514533655719047E-2</v>
          </cell>
          <cell r="G51">
            <v>-7.9524921714678787E-2</v>
          </cell>
        </row>
        <row r="52">
          <cell r="F52">
            <v>2.9526259539655801E-3</v>
          </cell>
          <cell r="G52">
            <v>-0.1061910471117101</v>
          </cell>
        </row>
        <row r="53">
          <cell r="F53">
            <v>6.7367541227777977E-3</v>
          </cell>
          <cell r="G53">
            <v>-0.12077751821757274</v>
          </cell>
        </row>
        <row r="54">
          <cell r="F54">
            <v>1.0287042530143006E-2</v>
          </cell>
          <cell r="G54">
            <v>-0.11150909387595859</v>
          </cell>
        </row>
        <row r="55">
          <cell r="F55">
            <v>1.5094122141826134E-2</v>
          </cell>
          <cell r="G55">
            <v>-0.10725451832993228</v>
          </cell>
        </row>
        <row r="56">
          <cell r="F56">
            <v>1.8061579966467765E-2</v>
          </cell>
          <cell r="G56">
            <v>-0.11288674206600798</v>
          </cell>
        </row>
        <row r="57">
          <cell r="F57">
            <v>1.8888563693267277E-2</v>
          </cell>
          <cell r="G57">
            <v>-0.10248380315287417</v>
          </cell>
        </row>
        <row r="58">
          <cell r="F58">
            <v>2.2371106054722163E-2</v>
          </cell>
          <cell r="G58">
            <v>-8.7570872799778599E-2</v>
          </cell>
        </row>
        <row r="59">
          <cell r="F59">
            <v>2.7072862493761628E-2</v>
          </cell>
          <cell r="G59">
            <v>-6.6391641758119832E-2</v>
          </cell>
        </row>
        <row r="60">
          <cell r="F60">
            <v>2.9949733160343293E-2</v>
          </cell>
          <cell r="G60">
            <v>-4.654323904409019E-2</v>
          </cell>
        </row>
        <row r="61">
          <cell r="F61">
            <v>2.2669027001767438E-2</v>
          </cell>
          <cell r="G61">
            <v>-4.1507061881955874E-2</v>
          </cell>
        </row>
        <row r="62">
          <cell r="F62">
            <v>1.671493603243401E-2</v>
          </cell>
          <cell r="G62">
            <v>-2.9475818132953576E-2</v>
          </cell>
        </row>
        <row r="63">
          <cell r="F63">
            <v>3.3492237928824707E-3</v>
          </cell>
          <cell r="G63">
            <v>-9.2166551049239522E-3</v>
          </cell>
        </row>
        <row r="64">
          <cell r="F64">
            <v>5.1079045932420704E-4</v>
          </cell>
          <cell r="G64">
            <v>1.7385023523547143E-2</v>
          </cell>
        </row>
        <row r="65">
          <cell r="F65">
            <v>2.829947862418373E-3</v>
          </cell>
          <cell r="G65">
            <v>3.2241910441018026E-2</v>
          </cell>
        </row>
        <row r="66">
          <cell r="F66">
            <v>9.4091046676953102E-3</v>
          </cell>
          <cell r="G66">
            <v>7.2343112120284214E-2</v>
          </cell>
        </row>
        <row r="67">
          <cell r="F67">
            <v>1.2015995271173831E-2</v>
          </cell>
          <cell r="G67">
            <v>7.5046737355363158E-2</v>
          </cell>
        </row>
        <row r="68">
          <cell r="F68">
            <v>1.6083421471190035E-2</v>
          </cell>
          <cell r="G68">
            <v>6.755815101129109E-2</v>
          </cell>
        </row>
        <row r="69">
          <cell r="F69">
            <v>1.5928976493600852E-2</v>
          </cell>
          <cell r="G69">
            <v>6.7053269173831836E-2</v>
          </cell>
        </row>
        <row r="70">
          <cell r="F70">
            <v>1.616119668998502E-2</v>
          </cell>
          <cell r="G70">
            <v>7.4943385974979571E-2</v>
          </cell>
        </row>
        <row r="71">
          <cell r="F71">
            <v>2.4971496437057514E-2</v>
          </cell>
          <cell r="G71">
            <v>8.250370013670183E-2</v>
          </cell>
        </row>
        <row r="72">
          <cell r="F72">
            <v>2.7263150758363996E-2</v>
          </cell>
          <cell r="G72">
            <v>9.1868675815689457E-2</v>
          </cell>
        </row>
        <row r="73">
          <cell r="F73">
            <v>3.8564074390433786E-2</v>
          </cell>
          <cell r="G73">
            <v>9.8880589441487823E-2</v>
          </cell>
        </row>
        <row r="74">
          <cell r="F74">
            <v>4.9619336666782726E-2</v>
          </cell>
          <cell r="G74">
            <v>0.11427568011161908</v>
          </cell>
        </row>
        <row r="75">
          <cell r="F75">
            <v>6.0121480820612257E-2</v>
          </cell>
          <cell r="G75">
            <v>0.12753105881548776</v>
          </cell>
        </row>
        <row r="76">
          <cell r="F76">
            <v>7.2832272311872406E-2</v>
          </cell>
          <cell r="G76">
            <v>0.14663936816109424</v>
          </cell>
        </row>
        <row r="77">
          <cell r="F77">
            <v>7.3160471441752264E-2</v>
          </cell>
          <cell r="G77">
            <v>0.15315249718997287</v>
          </cell>
        </row>
        <row r="78">
          <cell r="F78">
            <v>7.2613935143116495E-2</v>
          </cell>
          <cell r="G78">
            <v>0.16451850920001343</v>
          </cell>
        </row>
        <row r="79">
          <cell r="F79">
            <v>8.1970881573348253E-2</v>
          </cell>
          <cell r="G79">
            <v>0.1824290778950744</v>
          </cell>
        </row>
        <row r="80">
          <cell r="F80">
            <v>9.1604133056902487E-2</v>
          </cell>
          <cell r="G80">
            <v>0.20829376805765334</v>
          </cell>
        </row>
        <row r="81">
          <cell r="F81">
            <v>0.10354994596552307</v>
          </cell>
          <cell r="G81">
            <v>0.23403341615372847</v>
          </cell>
        </row>
        <row r="82">
          <cell r="F82">
            <v>0.11070812198442172</v>
          </cell>
          <cell r="G82">
            <v>0.25851169515200106</v>
          </cell>
        </row>
        <row r="83">
          <cell r="F83">
            <v>0.11676709729024008</v>
          </cell>
          <cell r="G83">
            <v>0.295846951392432</v>
          </cell>
        </row>
        <row r="84">
          <cell r="F84">
            <v>0.11609916466281187</v>
          </cell>
          <cell r="G84">
            <v>0.32388214226114098</v>
          </cell>
        </row>
        <row r="85">
          <cell r="F85">
            <v>0.11766976613142807</v>
          </cell>
          <cell r="G85">
            <v>0.34887323442273804</v>
          </cell>
        </row>
        <row r="86">
          <cell r="F86">
            <v>0.12292534683729825</v>
          </cell>
          <cell r="G86">
            <v>0.372027937321604</v>
          </cell>
        </row>
        <row r="87">
          <cell r="F87">
            <v>0.10738658768390805</v>
          </cell>
          <cell r="G87">
            <v>0.39121754380516621</v>
          </cell>
        </row>
        <row r="88">
          <cell r="F88">
            <v>0.11419568926942421</v>
          </cell>
          <cell r="G88">
            <v>0.42199441005937505</v>
          </cell>
        </row>
        <row r="89">
          <cell r="F89">
            <v>0.11047654102572178</v>
          </cell>
          <cell r="G89">
            <v>0.44342079895485897</v>
          </cell>
        </row>
        <row r="90">
          <cell r="F90">
            <v>0.10181692584060854</v>
          </cell>
          <cell r="G90">
            <v>0.45768366647222758</v>
          </cell>
        </row>
        <row r="91">
          <cell r="F91">
            <v>0.11581436177253078</v>
          </cell>
          <cell r="G91">
            <v>0.48206040914063952</v>
          </cell>
        </row>
        <row r="92">
          <cell r="F92">
            <v>0.12766530400567055</v>
          </cell>
          <cell r="G92">
            <v>0.5223965633066816</v>
          </cell>
        </row>
        <row r="93">
          <cell r="F93">
            <v>0.15017841076214417</v>
          </cell>
          <cell r="G93">
            <v>0.55503513532656923</v>
          </cell>
        </row>
        <row r="94">
          <cell r="F94">
            <v>0.15636183451732219</v>
          </cell>
          <cell r="G94">
            <v>0.56442616432276704</v>
          </cell>
        </row>
        <row r="95">
          <cell r="F95">
            <v>0.13742675748905722</v>
          </cell>
          <cell r="G95">
            <v>0.55936568580908452</v>
          </cell>
        </row>
        <row r="96">
          <cell r="F96">
            <v>0.11784748318000966</v>
          </cell>
          <cell r="G96">
            <v>0.56741177417481881</v>
          </cell>
        </row>
        <row r="97">
          <cell r="F97">
            <v>0.11367028306525462</v>
          </cell>
          <cell r="G97">
            <v>0.59554494695007154</v>
          </cell>
        </row>
        <row r="98">
          <cell r="F98">
            <v>0.11845832429205101</v>
          </cell>
          <cell r="G98">
            <v>0.61027055347170167</v>
          </cell>
        </row>
        <row r="99">
          <cell r="F99">
            <v>0.1289853224873678</v>
          </cell>
          <cell r="G99">
            <v>0.60638012672310404</v>
          </cell>
        </row>
        <row r="100">
          <cell r="F100">
            <v>0.13117636290473328</v>
          </cell>
          <cell r="G100">
            <v>0.60698400402264974</v>
          </cell>
        </row>
        <row r="101">
          <cell r="F101">
            <v>0.12497981817531567</v>
          </cell>
          <cell r="G101">
            <v>0.61697481915986407</v>
          </cell>
        </row>
        <row r="102">
          <cell r="F102">
            <v>0.1274449465681203</v>
          </cell>
          <cell r="G102">
            <v>0.62700737805540019</v>
          </cell>
        </row>
      </sheetData>
      <sheetData sheetId="18">
        <row r="6">
          <cell r="F6">
            <v>2.3905520853554605E-2</v>
          </cell>
        </row>
        <row r="7">
          <cell r="F7">
            <v>4.9999052416871227E-2</v>
          </cell>
        </row>
        <row r="8">
          <cell r="F8">
            <v>5.983397352310257E-3</v>
          </cell>
        </row>
        <row r="9">
          <cell r="F9">
            <v>-3.211694419367974E-2</v>
          </cell>
        </row>
        <row r="10">
          <cell r="F10">
            <v>2.0926854508460647E-2</v>
          </cell>
        </row>
        <row r="11">
          <cell r="F11">
            <v>-7.1190512010958565E-3</v>
          </cell>
        </row>
        <row r="12">
          <cell r="F12">
            <v>-2.3472632367239371E-2</v>
          </cell>
        </row>
        <row r="13">
          <cell r="F13">
            <v>6.5514749187091425E-3</v>
          </cell>
        </row>
        <row r="14">
          <cell r="F14">
            <v>2.7809743493350077E-2</v>
          </cell>
        </row>
        <row r="15">
          <cell r="F15">
            <v>4.0259210601020778E-2</v>
          </cell>
        </row>
        <row r="16">
          <cell r="F16">
            <v>6.9882169075874981E-2</v>
          </cell>
        </row>
        <row r="17">
          <cell r="F17">
            <v>4.3403662523374777E-2</v>
          </cell>
        </row>
        <row r="18">
          <cell r="F18">
            <v>-2.3597565385418224E-3</v>
          </cell>
        </row>
        <row r="19">
          <cell r="F19">
            <v>1.8696104378600444E-2</v>
          </cell>
        </row>
        <row r="20">
          <cell r="F20">
            <v>2.9486120773722954E-3</v>
          </cell>
        </row>
        <row r="21">
          <cell r="F21">
            <v>3.2038382527132321E-2</v>
          </cell>
        </row>
        <row r="22">
          <cell r="F22">
            <v>3.1084012253550519E-2</v>
          </cell>
          <cell r="G22">
            <v>0.10136637457037398</v>
          </cell>
        </row>
        <row r="23">
          <cell r="F23">
            <v>2.5559832998230243E-2</v>
          </cell>
          <cell r="G23">
            <v>0.12739514919362696</v>
          </cell>
        </row>
        <row r="24">
          <cell r="F24">
            <v>4.8639935069773002E-2</v>
          </cell>
          <cell r="G24">
            <v>0.10398148120809131</v>
          </cell>
        </row>
        <row r="25">
          <cell r="F25">
            <v>4.3915971244192317E-2</v>
          </cell>
          <cell r="G25">
            <v>9.3792547019728861E-2</v>
          </cell>
        </row>
        <row r="26">
          <cell r="F26">
            <v>4.8165359400589823E-2</v>
          </cell>
          <cell r="G26">
            <v>0.12562621311740935</v>
          </cell>
        </row>
        <row r="27">
          <cell r="F27">
            <v>5.9537835818363541E-2</v>
          </cell>
          <cell r="G27">
            <v>0.13693393259511905</v>
          </cell>
        </row>
        <row r="28">
          <cell r="F28">
            <v>6.1001624648421314E-2</v>
          </cell>
          <cell r="G28">
            <v>0.15899970850420245</v>
          </cell>
        </row>
        <row r="29">
          <cell r="F29">
            <v>6.7793111295047392E-2</v>
          </cell>
          <cell r="G29">
            <v>0.19370260250845597</v>
          </cell>
        </row>
        <row r="30">
          <cell r="F30">
            <v>8.3516520473001343E-2</v>
          </cell>
          <cell r="G30">
            <v>0.18821587908195009</v>
          </cell>
        </row>
        <row r="31">
          <cell r="F31">
            <v>8.4834255251103469E-2</v>
          </cell>
          <cell r="G31">
            <v>0.2288872390473185</v>
          </cell>
        </row>
        <row r="32">
          <cell r="F32">
            <v>7.9317576030375148E-2</v>
          </cell>
          <cell r="G32">
            <v>0.2617899169018168</v>
          </cell>
        </row>
        <row r="33">
          <cell r="F33">
            <v>8.4471584261225169E-2</v>
          </cell>
          <cell r="G33">
            <v>0.27162271185097209</v>
          </cell>
        </row>
        <row r="34">
          <cell r="F34">
            <v>8.3476512265483832E-2</v>
          </cell>
          <cell r="G34">
            <v>0.24388264785408403</v>
          </cell>
        </row>
        <row r="35">
          <cell r="F35">
            <v>0.1174870112618117</v>
          </cell>
          <cell r="G35">
            <v>0.30611503970810944</v>
          </cell>
        </row>
        <row r="36">
          <cell r="F36">
            <v>0.12901651533026218</v>
          </cell>
          <cell r="G36">
            <v>0.32092426315620404</v>
          </cell>
        </row>
        <row r="37">
          <cell r="F37">
            <v>0.15339038204822775</v>
          </cell>
          <cell r="G37">
            <v>0.38160943137582504</v>
          </cell>
        </row>
        <row r="38">
          <cell r="F38">
            <v>0.1882920569111928</v>
          </cell>
          <cell r="G38">
            <v>0.43453446130381868</v>
          </cell>
        </row>
        <row r="39">
          <cell r="F39">
            <v>0.19049898874416407</v>
          </cell>
          <cell r="G39">
            <v>0.47791792407367301</v>
          </cell>
        </row>
        <row r="40">
          <cell r="F40">
            <v>0.2068835321543962</v>
          </cell>
          <cell r="G40">
            <v>0.52485918323322778</v>
          </cell>
        </row>
        <row r="41">
          <cell r="F41">
            <v>0.1854326649706752</v>
          </cell>
          <cell r="G41">
            <v>0.53500371381936773</v>
          </cell>
        </row>
        <row r="42">
          <cell r="F42">
            <v>0.14030602847509047</v>
          </cell>
          <cell r="G42">
            <v>0.54375647752535849</v>
          </cell>
        </row>
        <row r="43">
          <cell r="F43">
            <v>9.0886656609475078E-2</v>
          </cell>
          <cell r="G43">
            <v>0.54324474768491782</v>
          </cell>
        </row>
        <row r="44">
          <cell r="F44">
            <v>4.5008812922578315E-2</v>
          </cell>
          <cell r="G44">
            <v>0.52122806108603315</v>
          </cell>
        </row>
        <row r="45">
          <cell r="F45">
            <v>6.8251331364488285E-3</v>
          </cell>
          <cell r="G45">
            <v>0.49791287571162429</v>
          </cell>
        </row>
        <row r="46">
          <cell r="F46">
            <v>-4.5628239762479109E-2</v>
          </cell>
          <cell r="G46">
            <v>0.4499628783622896</v>
          </cell>
        </row>
        <row r="47">
          <cell r="F47">
            <v>-3.6160212374367388E-2</v>
          </cell>
          <cell r="G47">
            <v>0.44754669949218689</v>
          </cell>
        </row>
        <row r="48">
          <cell r="F48">
            <v>-3.8806858039474604E-2</v>
          </cell>
          <cell r="G48">
            <v>0.42141957839813715</v>
          </cell>
        </row>
        <row r="49">
          <cell r="F49">
            <v>-3.4726998962016087E-2</v>
          </cell>
          <cell r="G49">
            <v>0.39539276545456087</v>
          </cell>
        </row>
        <row r="50">
          <cell r="F50">
            <v>-1.2652622272846709E-4</v>
          </cell>
          <cell r="G50">
            <v>0.36631983166655968</v>
          </cell>
        </row>
        <row r="51">
          <cell r="F51">
            <v>-1.381048388702282E-2</v>
          </cell>
          <cell r="G51">
            <v>0.34890196035406057</v>
          </cell>
        </row>
        <row r="52">
          <cell r="F52">
            <v>-2.8980263061520298E-2</v>
          </cell>
          <cell r="G52">
            <v>0.31312173930624171</v>
          </cell>
        </row>
        <row r="53">
          <cell r="F53">
            <v>-4.3566157030197422E-2</v>
          </cell>
          <cell r="G53">
            <v>0.26735502416313839</v>
          </cell>
        </row>
        <row r="54">
          <cell r="F54">
            <v>-5.5945909274685207E-2</v>
          </cell>
          <cell r="G54">
            <v>0.22689741012639056</v>
          </cell>
        </row>
        <row r="55">
          <cell r="F55">
            <v>-7.0049376702111255E-2</v>
          </cell>
          <cell r="G55">
            <v>0.16136557239013749</v>
          </cell>
        </row>
        <row r="56">
          <cell r="F56">
            <v>-6.834753132030752E-2</v>
          </cell>
          <cell r="G56">
            <v>0.11575769265567211</v>
          </cell>
        </row>
        <row r="57">
          <cell r="F57">
            <v>-4.4451762570833921E-2</v>
          </cell>
          <cell r="G57">
            <v>6.9512879544076658E-2</v>
          </cell>
        </row>
        <row r="58">
          <cell r="F58">
            <v>-2.1642938659339049E-2</v>
          </cell>
          <cell r="G58">
            <v>1.6962414555858733E-2</v>
          </cell>
        </row>
        <row r="59">
          <cell r="F59">
            <v>-1.7483697547615487E-3</v>
          </cell>
          <cell r="G59">
            <v>-3.0881786108788025E-2</v>
          </cell>
        </row>
        <row r="60">
          <cell r="F60">
            <v>4.0805279688192449E-3</v>
          </cell>
          <cell r="G60">
            <v>-8.7045311529904829E-2</v>
          </cell>
        </row>
        <row r="61">
          <cell r="F61">
            <v>-1.9272693580406043E-2</v>
          </cell>
          <cell r="G61">
            <v>-0.13519247900700462</v>
          </cell>
        </row>
        <row r="62">
          <cell r="F62">
            <v>-3.7477395654854397E-2</v>
          </cell>
          <cell r="G62">
            <v>-0.16082100957408627</v>
          </cell>
        </row>
        <row r="63">
          <cell r="F63">
            <v>-3.5206704426782788E-2</v>
          </cell>
          <cell r="G63">
            <v>-0.15697514714504593</v>
          </cell>
        </row>
        <row r="64">
          <cell r="F64">
            <v>-2.1819047394639839E-2</v>
          </cell>
          <cell r="G64">
            <v>-0.15387317184712293</v>
          </cell>
        </row>
        <row r="65">
          <cell r="F65">
            <v>-2.3800528465406239E-2</v>
          </cell>
          <cell r="G65">
            <v>-0.16581814060885966</v>
          </cell>
        </row>
        <row r="66">
          <cell r="F66">
            <v>-5.8375619605789512E-3</v>
          </cell>
          <cell r="G66">
            <v>-0.12103033177218611</v>
          </cell>
        </row>
        <row r="67">
          <cell r="F67">
            <v>-8.541674841505505E-3</v>
          </cell>
          <cell r="G67">
            <v>-0.12935660961218404</v>
          </cell>
        </row>
        <row r="68">
          <cell r="F68">
            <v>-1.820013838276514E-2</v>
          </cell>
          <cell r="G68">
            <v>-0.13326645219041353</v>
          </cell>
        </row>
        <row r="69">
          <cell r="F69">
            <v>1.649404661443021E-2</v>
          </cell>
          <cell r="G69">
            <v>-0.11459709503241333</v>
          </cell>
        </row>
        <row r="70">
          <cell r="F70">
            <v>2.4124750436709967E-2</v>
          </cell>
          <cell r="G70">
            <v>-9.6779055112747522E-2</v>
          </cell>
        </row>
        <row r="71">
          <cell r="F71">
            <v>2.8147438825808543E-2</v>
          </cell>
          <cell r="G71">
            <v>-8.7398686899352637E-2</v>
          </cell>
        </row>
        <row r="72">
          <cell r="F72">
            <v>5.0416956856732573E-2</v>
          </cell>
          <cell r="G72">
            <v>-5.3869232272160526E-2</v>
          </cell>
        </row>
        <row r="73">
          <cell r="F73">
            <v>6.8927058199224914E-2</v>
          </cell>
          <cell r="G73">
            <v>-2.1038798029909796E-3</v>
          </cell>
        </row>
        <row r="74">
          <cell r="F74">
            <v>9.0559577045727133E-2</v>
          </cell>
          <cell r="G74">
            <v>4.9726431207664831E-2</v>
          </cell>
        </row>
        <row r="75">
          <cell r="F75">
            <v>0.11617143176204202</v>
          </cell>
          <cell r="G75">
            <v>9.8822121564800705E-2</v>
          </cell>
        </row>
        <row r="76">
          <cell r="F76">
            <v>0.13711844955576594</v>
          </cell>
          <cell r="G76">
            <v>0.15159674860391301</v>
          </cell>
        </row>
        <row r="77">
          <cell r="F77">
            <v>0.12307810524542441</v>
          </cell>
          <cell r="G77">
            <v>0.16542598801326736</v>
          </cell>
        </row>
        <row r="78">
          <cell r="F78">
            <v>0.1081450233978761</v>
          </cell>
          <cell r="G78">
            <v>0.17951439326487997</v>
          </cell>
        </row>
        <row r="79">
          <cell r="F79">
            <v>9.9230995496164778E-2</v>
          </cell>
          <cell r="G79">
            <v>0.19980148681572701</v>
          </cell>
        </row>
        <row r="80">
          <cell r="F80">
            <v>9.0849554964825344E-2</v>
          </cell>
          <cell r="G80">
            <v>0.23836577559991906</v>
          </cell>
        </row>
        <row r="81">
          <cell r="F81">
            <v>0.10392792574493226</v>
          </cell>
          <cell r="G81">
            <v>0.28862660733860562</v>
          </cell>
        </row>
        <row r="82">
          <cell r="F82">
            <v>0.13341711344035154</v>
          </cell>
          <cell r="G82">
            <v>0.35040890236008598</v>
          </cell>
        </row>
        <row r="83">
          <cell r="F83">
            <v>0.15632141353793688</v>
          </cell>
          <cell r="G83">
            <v>0.39132960478044676</v>
          </cell>
        </row>
        <row r="84">
          <cell r="F84">
            <v>0.16088122555608525</v>
          </cell>
          <cell r="G84">
            <v>0.42106604855064411</v>
          </cell>
        </row>
        <row r="85">
          <cell r="F85">
            <v>0.16977774023335063</v>
          </cell>
          <cell r="G85">
            <v>0.48220487603736234</v>
          </cell>
        </row>
        <row r="86">
          <cell r="F86">
            <v>0.15657630704209666</v>
          </cell>
          <cell r="G86">
            <v>0.51282277136276178</v>
          </cell>
        </row>
        <row r="87">
          <cell r="F87">
            <v>0.13466208152289807</v>
          </cell>
          <cell r="G87">
            <v>0.53453336114485017</v>
          </cell>
        </row>
        <row r="88">
          <cell r="F88">
            <v>0.11901661754771566</v>
          </cell>
          <cell r="G88">
            <v>0.55828280448112488</v>
          </cell>
        </row>
        <row r="89">
          <cell r="F89">
            <v>9.8628158160298893E-2</v>
          </cell>
          <cell r="G89">
            <v>0.5643389875832312</v>
          </cell>
        </row>
        <row r="90">
          <cell r="F90">
            <v>9.1064715872500548E-2</v>
          </cell>
          <cell r="G90">
            <v>0.57976273679855206</v>
          </cell>
        </row>
        <row r="91">
          <cell r="F91">
            <v>0.12420782230340616</v>
          </cell>
          <cell r="G91">
            <v>0.63059374462244777</v>
          </cell>
        </row>
        <row r="92">
          <cell r="F92">
            <v>0.16211060038692837</v>
          </cell>
          <cell r="G92">
            <v>0.66997644801132061</v>
          </cell>
        </row>
        <row r="93">
          <cell r="F93">
            <v>0.18641699817519594</v>
          </cell>
          <cell r="G93">
            <v>0.6818289275592021</v>
          </cell>
        </row>
        <row r="94">
          <cell r="F94">
            <v>0.18297187872621914</v>
          </cell>
          <cell r="G94">
            <v>0.67217503847904414</v>
          </cell>
        </row>
        <row r="95">
          <cell r="F95">
            <v>0.15843520764077998</v>
          </cell>
          <cell r="G95">
            <v>0.67285752050118586</v>
          </cell>
        </row>
        <row r="96">
          <cell r="F96">
            <v>0.15712183826344442</v>
          </cell>
          <cell r="G96">
            <v>0.68997983671899898</v>
          </cell>
        </row>
        <row r="97">
          <cell r="F97">
            <v>0.17549764337010959</v>
          </cell>
          <cell r="G97">
            <v>0.73424846568388713</v>
          </cell>
        </row>
        <row r="98">
          <cell r="F98">
            <v>0.21832112424280359</v>
          </cell>
          <cell r="G98">
            <v>0.78235113932397138</v>
          </cell>
        </row>
        <row r="99">
          <cell r="F99">
            <v>0.27890139889764198</v>
          </cell>
          <cell r="G99">
            <v>0.85252792390266297</v>
          </cell>
        </row>
        <row r="100">
          <cell r="F100">
            <v>0.2782528430240962</v>
          </cell>
          <cell r="G100">
            <v>0.87738312477826985</v>
          </cell>
        </row>
        <row r="101">
          <cell r="F101">
            <v>0.23781341572027398</v>
          </cell>
          <cell r="G101">
            <v>0.86813395565922913</v>
          </cell>
        </row>
        <row r="102">
          <cell r="F102">
            <v>0.18891937567558392</v>
          </cell>
          <cell r="G102">
            <v>0.83785340155920385</v>
          </cell>
        </row>
      </sheetData>
      <sheetData sheetId="19">
        <row r="6">
          <cell r="F6">
            <v>8.0732362873284919E-2</v>
          </cell>
        </row>
        <row r="7">
          <cell r="F7">
            <v>6.8402726884400411E-2</v>
          </cell>
        </row>
        <row r="8">
          <cell r="F8">
            <v>1.6067408178564543E-2</v>
          </cell>
        </row>
        <row r="9">
          <cell r="F9">
            <v>1.7005441899455149E-2</v>
          </cell>
        </row>
        <row r="10">
          <cell r="F10">
            <v>-2.6193220876931302E-2</v>
          </cell>
        </row>
        <row r="11">
          <cell r="F11">
            <v>-3.4494687532574328E-3</v>
          </cell>
        </row>
        <row r="12">
          <cell r="F12">
            <v>-4.4278527403661741E-2</v>
          </cell>
        </row>
        <row r="13">
          <cell r="F13">
            <v>-4.3966989896263381E-2</v>
          </cell>
        </row>
        <row r="14">
          <cell r="F14">
            <v>-7.4587452876760576E-3</v>
          </cell>
        </row>
        <row r="15">
          <cell r="F15">
            <v>-6.9348405524590692E-3</v>
          </cell>
        </row>
        <row r="16">
          <cell r="F16">
            <v>6.5873196885121763E-2</v>
          </cell>
        </row>
        <row r="17">
          <cell r="F17">
            <v>4.1210268646662898E-2</v>
          </cell>
        </row>
        <row r="18">
          <cell r="F18">
            <v>5.2095111883401872E-2</v>
          </cell>
        </row>
        <row r="19">
          <cell r="F19">
            <v>5.4506636854628469E-2</v>
          </cell>
        </row>
        <row r="20">
          <cell r="F20">
            <v>5.4120761626331886E-2</v>
          </cell>
        </row>
        <row r="21">
          <cell r="F21">
            <v>6.0584025043872558E-2</v>
          </cell>
        </row>
        <row r="22">
          <cell r="F22">
            <v>4.6935250133004119E-2</v>
          </cell>
          <cell r="G22">
            <v>0.14611075872508356</v>
          </cell>
        </row>
        <row r="23">
          <cell r="F23">
            <v>5.4500665861171714E-2</v>
          </cell>
          <cell r="G23">
            <v>0.16702572029448412</v>
          </cell>
        </row>
        <row r="24">
          <cell r="F24">
            <v>4.9814527281029523E-2</v>
          </cell>
          <cell r="G24">
            <v>0.14159736656738597</v>
          </cell>
        </row>
        <row r="25">
          <cell r="F25">
            <v>7.9267930383239302E-2</v>
          </cell>
          <cell r="G25">
            <v>0.15410067607696648</v>
          </cell>
        </row>
        <row r="26">
          <cell r="F26">
            <v>8.4478843373204784E-2</v>
          </cell>
          <cell r="G26">
            <v>0.14985723922500352</v>
          </cell>
        </row>
        <row r="27">
          <cell r="F27">
            <v>0.10251716358831749</v>
          </cell>
          <cell r="G27">
            <v>0.20114015699840113</v>
          </cell>
        </row>
        <row r="28">
          <cell r="F28">
            <v>0.12589996333795989</v>
          </cell>
          <cell r="G28">
            <v>0.25142992172678136</v>
          </cell>
        </row>
        <row r="29">
          <cell r="F29">
            <v>0.11601462959668923</v>
          </cell>
          <cell r="G29">
            <v>0.25310986377420075</v>
          </cell>
        </row>
        <row r="30">
          <cell r="F30">
            <v>0.12324124142768522</v>
          </cell>
          <cell r="G30">
            <v>0.29929170152961981</v>
          </cell>
        </row>
        <row r="31">
          <cell r="F31">
            <v>0.11254389016867437</v>
          </cell>
          <cell r="G31">
            <v>0.31713351592033306</v>
          </cell>
        </row>
        <row r="32">
          <cell r="F32">
            <v>0.12497291134645086</v>
          </cell>
          <cell r="G32">
            <v>0.42068136047689397</v>
          </cell>
        </row>
        <row r="33">
          <cell r="F33">
            <v>0.13919260192324656</v>
          </cell>
          <cell r="G33">
            <v>0.43626945559371066</v>
          </cell>
        </row>
        <row r="34">
          <cell r="F34">
            <v>0.14572070366679901</v>
          </cell>
          <cell r="G34">
            <v>0.45247115048409503</v>
          </cell>
        </row>
        <row r="35">
          <cell r="F35">
            <v>0.20987014097629578</v>
          </cell>
          <cell r="G35">
            <v>0.53393849744908772</v>
          </cell>
        </row>
        <row r="36">
          <cell r="F36">
            <v>0.18350991106333348</v>
          </cell>
          <cell r="G36">
            <v>0.53831807465510562</v>
          </cell>
        </row>
        <row r="37">
          <cell r="F37">
            <v>0.193417371049009</v>
          </cell>
          <cell r="G37">
            <v>0.5884765579960568</v>
          </cell>
        </row>
        <row r="38">
          <cell r="F38">
            <v>0.21777770696315665</v>
          </cell>
          <cell r="G38">
            <v>0.61815374556384983</v>
          </cell>
        </row>
        <row r="39">
          <cell r="F39">
            <v>0.18072229143446142</v>
          </cell>
          <cell r="G39">
            <v>0.66015415202892069</v>
          </cell>
        </row>
        <row r="40">
          <cell r="F40">
            <v>0.21167663159136235</v>
          </cell>
          <cell r="G40">
            <v>0.69587394462013608</v>
          </cell>
        </row>
        <row r="41">
          <cell r="F41">
            <v>0.17253564409643313</v>
          </cell>
          <cell r="G41">
            <v>0.70042817704861715</v>
          </cell>
        </row>
        <row r="42">
          <cell r="F42">
            <v>0.10499568529989431</v>
          </cell>
          <cell r="G42">
            <v>0.67621418073073991</v>
          </cell>
        </row>
        <row r="43">
          <cell r="F43">
            <v>6.1575682320504373E-2</v>
          </cell>
          <cell r="G43">
            <v>0.66722916848825353</v>
          </cell>
        </row>
        <row r="44">
          <cell r="F44">
            <v>-1.5984840234236096E-2</v>
          </cell>
          <cell r="G44">
            <v>0.63007457710487047</v>
          </cell>
        </row>
        <row r="45">
          <cell r="F45">
            <v>-5.5860075435721239E-2</v>
          </cell>
          <cell r="G45">
            <v>0.5653001712296567</v>
          </cell>
        </row>
        <row r="46">
          <cell r="F46">
            <v>-9.212969283719781E-2</v>
          </cell>
          <cell r="G46">
            <v>0.49960564452033729</v>
          </cell>
        </row>
        <row r="47">
          <cell r="F47">
            <v>-6.5157775703008861E-2</v>
          </cell>
          <cell r="G47">
            <v>0.49955422919692716</v>
          </cell>
        </row>
        <row r="48">
          <cell r="F48">
            <v>-4.4429568214857537E-2</v>
          </cell>
          <cell r="G48">
            <v>0.45974504555205292</v>
          </cell>
        </row>
        <row r="49">
          <cell r="F49">
            <v>-1.0108884165346454E-2</v>
          </cell>
          <cell r="G49">
            <v>0.43917665746762091</v>
          </cell>
        </row>
        <row r="50">
          <cell r="F50">
            <v>-1.621768082277434E-3</v>
          </cell>
          <cell r="G50">
            <v>0.37474263501037486</v>
          </cell>
        </row>
        <row r="51">
          <cell r="F51">
            <v>-2.2814677766171399E-2</v>
          </cell>
          <cell r="G51">
            <v>0.36419566126208142</v>
          </cell>
        </row>
        <row r="52">
          <cell r="F52">
            <v>-3.9921996939813777E-2</v>
          </cell>
          <cell r="G52">
            <v>0.29485013726578824</v>
          </cell>
        </row>
        <row r="53">
          <cell r="F53">
            <v>-5.1048610594818453E-2</v>
          </cell>
          <cell r="G53">
            <v>0.24893544494955602</v>
          </cell>
        </row>
        <row r="54">
          <cell r="F54">
            <v>-3.6735076325321851E-2</v>
          </cell>
          <cell r="G54">
            <v>0.1922868550182539</v>
          </cell>
        </row>
        <row r="55">
          <cell r="F55">
            <v>-5.1661415135311625E-2</v>
          </cell>
          <cell r="G55">
            <v>0.10266410515047406</v>
          </cell>
        </row>
        <row r="56">
          <cell r="F56">
            <v>-4.750712008234767E-2</v>
          </cell>
          <cell r="G56">
            <v>6.3833106120107161E-2</v>
          </cell>
        </row>
        <row r="57">
          <cell r="F57">
            <v>-1.2216397712950588E-2</v>
          </cell>
          <cell r="G57">
            <v>4.330167618759647E-2</v>
          </cell>
        </row>
        <row r="58">
          <cell r="F58">
            <v>1.3749752106968558E-2</v>
          </cell>
          <cell r="G58">
            <v>-1.1741099837934249E-2</v>
          </cell>
        </row>
        <row r="59">
          <cell r="F59">
            <v>4.5347819978459256E-2</v>
          </cell>
          <cell r="G59">
            <v>-3.2710366305528087E-2</v>
          </cell>
        </row>
        <row r="60">
          <cell r="F60">
            <v>5.0336476523316007E-2</v>
          </cell>
          <cell r="G60">
            <v>-9.7507048947939101E-2</v>
          </cell>
        </row>
        <row r="61">
          <cell r="F61">
            <v>7.5077180229487131E-2</v>
          </cell>
          <cell r="G61">
            <v>-5.4156787679349713E-2</v>
          </cell>
        </row>
        <row r="62">
          <cell r="F62">
            <v>9.800747325814009E-2</v>
          </cell>
          <cell r="G62">
            <v>-1.8729311879688425E-2</v>
          </cell>
        </row>
        <row r="63">
          <cell r="F63">
            <v>2.9811566424156243E-2</v>
          </cell>
          <cell r="G63">
            <v>-6.4474482201876349E-2</v>
          </cell>
        </row>
        <row r="64">
          <cell r="F64">
            <v>2.8891671931744627E-2</v>
          </cell>
          <cell r="G64">
            <v>-5.2630536781958316E-2</v>
          </cell>
        </row>
        <row r="65">
          <cell r="F65">
            <v>-4.6682108579341949E-2</v>
          </cell>
          <cell r="G65">
            <v>-4.4978820822970333E-2</v>
          </cell>
        </row>
        <row r="66">
          <cell r="F66">
            <v>-3.5073394113287776E-2</v>
          </cell>
          <cell r="G66">
            <v>3.8326986844221561E-2</v>
          </cell>
        </row>
        <row r="67">
          <cell r="F67">
            <v>1.3651879253399903E-3</v>
          </cell>
          <cell r="G67">
            <v>2.0484814264724875E-3</v>
          </cell>
        </row>
        <row r="68">
          <cell r="F68">
            <v>2.0545760494125726E-2</v>
          </cell>
          <cell r="G68">
            <v>1.234479192702505E-2</v>
          </cell>
        </row>
        <row r="69">
          <cell r="F69">
            <v>5.2113214936844419E-2</v>
          </cell>
          <cell r="G69">
            <v>1.7243278279220519E-2</v>
          </cell>
        </row>
        <row r="70">
          <cell r="F70">
            <v>5.7735847739813356E-2</v>
          </cell>
          <cell r="G70">
            <v>9.7684602666312279E-2</v>
          </cell>
        </row>
        <row r="71">
          <cell r="F71">
            <v>9.86532151718401E-2</v>
          </cell>
          <cell r="G71">
            <v>0.12351637436448391</v>
          </cell>
        </row>
        <row r="72">
          <cell r="F72">
            <v>0.10579739500206257</v>
          </cell>
          <cell r="G72">
            <v>0.15806418386890134</v>
          </cell>
        </row>
        <row r="73">
          <cell r="F73">
            <v>0.13840692861769902</v>
          </cell>
          <cell r="G73">
            <v>0.20669881749173799</v>
          </cell>
        </row>
        <row r="74">
          <cell r="F74">
            <v>0.14074281543075062</v>
          </cell>
          <cell r="G74">
            <v>0.27516249442238483</v>
          </cell>
        </row>
        <row r="75">
          <cell r="F75">
            <v>0.14888343294768416</v>
          </cell>
          <cell r="G75">
            <v>0.3240612224474797</v>
          </cell>
        </row>
        <row r="76">
          <cell r="F76">
            <v>0.1469539089750829</v>
          </cell>
          <cell r="G76">
            <v>0.35252521292633199</v>
          </cell>
        </row>
        <row r="77">
          <cell r="F77">
            <v>0.120252758291174</v>
          </cell>
          <cell r="G77">
            <v>0.33916797349586253</v>
          </cell>
        </row>
        <row r="78">
          <cell r="F78">
            <v>0.10816986497074658</v>
          </cell>
          <cell r="G78">
            <v>0.36958260728616277</v>
          </cell>
        </row>
        <row r="79">
          <cell r="F79">
            <v>0.11483486353455075</v>
          </cell>
          <cell r="G79">
            <v>0.39354826600357112</v>
          </cell>
        </row>
        <row r="80">
          <cell r="F80">
            <v>0.14348366205891422</v>
          </cell>
          <cell r="G80">
            <v>0.44567239846193013</v>
          </cell>
        </row>
        <row r="81">
          <cell r="F81">
            <v>0.17308755756980604</v>
          </cell>
          <cell r="G81">
            <v>0.43717835083618156</v>
          </cell>
        </row>
        <row r="82">
          <cell r="F82">
            <v>0.24309118912390582</v>
          </cell>
          <cell r="G82">
            <v>0.51466632315192851</v>
          </cell>
        </row>
        <row r="83">
          <cell r="F83">
            <v>0.27754181258401101</v>
          </cell>
          <cell r="G83">
            <v>0.64127851216342591</v>
          </cell>
        </row>
        <row r="84">
          <cell r="F84">
            <v>0.23476858245245305</v>
          </cell>
          <cell r="G84">
            <v>0.65154930898263852</v>
          </cell>
        </row>
        <row r="85">
          <cell r="F85">
            <v>0.25409505351757172</v>
          </cell>
          <cell r="G85">
            <v>0.73795551293309503</v>
          </cell>
        </row>
        <row r="86">
          <cell r="F86">
            <v>0.17873178794339725</v>
          </cell>
          <cell r="G86">
            <v>0.72847150520861337</v>
          </cell>
        </row>
        <row r="87">
          <cell r="F87">
            <v>4.4412662650983689E-2</v>
          </cell>
          <cell r="G87">
            <v>0.68432598688906965</v>
          </cell>
        </row>
        <row r="88">
          <cell r="F88">
            <v>6.1511225815591665E-3</v>
          </cell>
          <cell r="G88">
            <v>0.63715467107007207</v>
          </cell>
        </row>
        <row r="89">
          <cell r="F89">
            <v>-7.1553692348625075E-2</v>
          </cell>
          <cell r="G89">
            <v>0.61428860564762577</v>
          </cell>
        </row>
        <row r="90">
          <cell r="F90">
            <v>-6.4778297867552057E-2</v>
          </cell>
          <cell r="G90">
            <v>0.60595735960124808</v>
          </cell>
        </row>
        <row r="91">
          <cell r="F91">
            <v>5.163302161995531E-2</v>
          </cell>
          <cell r="G91">
            <v>0.63730579333718484</v>
          </cell>
        </row>
        <row r="92">
          <cell r="F92">
            <v>9.2948216012302465E-2</v>
          </cell>
          <cell r="G92">
            <v>0.62430549208031183</v>
          </cell>
        </row>
        <row r="93">
          <cell r="F93">
            <v>0.10012706479268121</v>
          </cell>
          <cell r="G93">
            <v>0.57600874182260775</v>
          </cell>
        </row>
        <row r="94">
          <cell r="F94">
            <v>8.6535370673558348E-2</v>
          </cell>
          <cell r="G94">
            <v>0.551749914844056</v>
          </cell>
        </row>
        <row r="95">
          <cell r="F95">
            <v>1.5321932429244327E-2</v>
          </cell>
          <cell r="G95">
            <v>0.503744292818745</v>
          </cell>
        </row>
        <row r="96">
          <cell r="F96">
            <v>2.818662388226956E-2</v>
          </cell>
          <cell r="G96">
            <v>0.50553820698749863</v>
          </cell>
        </row>
        <row r="97">
          <cell r="F97">
            <v>6.929108716536557E-2</v>
          </cell>
          <cell r="G97">
            <v>0.52504707069679946</v>
          </cell>
        </row>
        <row r="98">
          <cell r="F98">
            <v>0.11643643017201852</v>
          </cell>
          <cell r="G98">
            <v>0.56001648004532789</v>
          </cell>
        </row>
        <row r="99">
          <cell r="F99">
            <v>0.15740935721063196</v>
          </cell>
          <cell r="G99">
            <v>0.54631878649482635</v>
          </cell>
        </row>
        <row r="100">
          <cell r="F100">
            <v>0.14562239743523842</v>
          </cell>
          <cell r="G100">
            <v>0.50767694236382266</v>
          </cell>
        </row>
        <row r="101">
          <cell r="F101">
            <v>0.16522090358150501</v>
          </cell>
          <cell r="G101">
            <v>0.51718041670849846</v>
          </cell>
        </row>
        <row r="102">
          <cell r="F102">
            <v>0.15632306848920255</v>
          </cell>
          <cell r="G102">
            <v>0.47324835941062471</v>
          </cell>
        </row>
      </sheetData>
      <sheetData sheetId="20">
        <row r="7">
          <cell r="F7" t="str">
            <v/>
          </cell>
        </row>
        <row r="8">
          <cell r="F8" t="str">
            <v/>
          </cell>
        </row>
        <row r="9">
          <cell r="F9" t="str">
            <v/>
          </cell>
        </row>
        <row r="10">
          <cell r="F10" t="str">
            <v/>
          </cell>
        </row>
        <row r="11">
          <cell r="F11" t="str">
            <v/>
          </cell>
        </row>
        <row r="12">
          <cell r="F12" t="str">
            <v/>
          </cell>
        </row>
        <row r="13">
          <cell r="F13" t="str">
            <v/>
          </cell>
        </row>
        <row r="14">
          <cell r="F14" t="str">
            <v/>
          </cell>
        </row>
        <row r="15">
          <cell r="F15" t="str">
            <v/>
          </cell>
        </row>
        <row r="16">
          <cell r="F16" t="str">
            <v/>
          </cell>
        </row>
        <row r="17">
          <cell r="F17" t="str">
            <v/>
          </cell>
        </row>
        <row r="18">
          <cell r="F18" t="str">
            <v/>
          </cell>
        </row>
        <row r="19">
          <cell r="F19" t="str">
            <v/>
          </cell>
        </row>
        <row r="20">
          <cell r="F20" t="str">
            <v/>
          </cell>
        </row>
        <row r="21">
          <cell r="F21" t="str">
            <v/>
          </cell>
        </row>
        <row r="22">
          <cell r="F22" t="str">
            <v/>
          </cell>
          <cell r="G22" t="str">
            <v/>
          </cell>
        </row>
        <row r="23">
          <cell r="F23" t="str">
            <v/>
          </cell>
          <cell r="G23" t="str">
            <v/>
          </cell>
        </row>
        <row r="24">
          <cell r="F24" t="str">
            <v/>
          </cell>
          <cell r="G24" t="str">
            <v/>
          </cell>
        </row>
        <row r="25">
          <cell r="F25" t="str">
            <v/>
          </cell>
          <cell r="G25" t="str">
            <v/>
          </cell>
        </row>
        <row r="26">
          <cell r="F26" t="str">
            <v/>
          </cell>
          <cell r="G26" t="str">
            <v/>
          </cell>
        </row>
        <row r="27">
          <cell r="F27" t="str">
            <v/>
          </cell>
          <cell r="G27" t="str">
            <v/>
          </cell>
        </row>
        <row r="28">
          <cell r="F28" t="str">
            <v/>
          </cell>
          <cell r="G28" t="str">
            <v/>
          </cell>
        </row>
        <row r="29">
          <cell r="F29" t="str">
            <v/>
          </cell>
          <cell r="G29" t="str">
            <v/>
          </cell>
        </row>
        <row r="30">
          <cell r="F30" t="str">
            <v/>
          </cell>
          <cell r="G30" t="str">
            <v/>
          </cell>
        </row>
        <row r="31">
          <cell r="F31" t="str">
            <v/>
          </cell>
          <cell r="G31" t="str">
            <v/>
          </cell>
        </row>
        <row r="32">
          <cell r="F32" t="str">
            <v/>
          </cell>
          <cell r="G32" t="str">
            <v/>
          </cell>
        </row>
        <row r="33">
          <cell r="F33" t="str">
            <v/>
          </cell>
          <cell r="G33" t="str">
            <v/>
          </cell>
        </row>
        <row r="34">
          <cell r="F34">
            <v>0.17275133617733052</v>
          </cell>
          <cell r="G34" t="str">
            <v/>
          </cell>
        </row>
        <row r="35">
          <cell r="F35">
            <v>0.16359206654749744</v>
          </cell>
          <cell r="G35" t="str">
            <v/>
          </cell>
        </row>
        <row r="36">
          <cell r="F36">
            <v>0.15881646327679302</v>
          </cell>
          <cell r="G36" t="str">
            <v/>
          </cell>
        </row>
        <row r="37">
          <cell r="F37">
            <v>0.15696612815810695</v>
          </cell>
          <cell r="G37" t="str">
            <v/>
          </cell>
        </row>
        <row r="38">
          <cell r="F38">
            <v>0.14341504792092513</v>
          </cell>
          <cell r="G38" t="str">
            <v/>
          </cell>
        </row>
        <row r="39">
          <cell r="F39">
            <v>0.13638842212936247</v>
          </cell>
          <cell r="G39" t="str">
            <v/>
          </cell>
        </row>
        <row r="40">
          <cell r="F40">
            <v>0.10075708606645667</v>
          </cell>
          <cell r="G40" t="str">
            <v/>
          </cell>
        </row>
        <row r="41">
          <cell r="F41">
            <v>7.9071362283904642E-2</v>
          </cell>
          <cell r="G41" t="str">
            <v/>
          </cell>
        </row>
        <row r="42">
          <cell r="F42">
            <v>3.9130950575239902E-2</v>
          </cell>
          <cell r="G42" t="str">
            <v/>
          </cell>
        </row>
        <row r="43">
          <cell r="F43">
            <v>1.2111844820885525E-2</v>
          </cell>
          <cell r="G43" t="str">
            <v/>
          </cell>
        </row>
        <row r="44">
          <cell r="F44">
            <v>-9.132483563272363E-3</v>
          </cell>
          <cell r="G44" t="str">
            <v/>
          </cell>
        </row>
        <row r="45">
          <cell r="F45">
            <v>-3.4218667011638629E-2</v>
          </cell>
          <cell r="G45" t="str">
            <v/>
          </cell>
        </row>
        <row r="46">
          <cell r="F46">
            <v>-5.4179435824621217E-2</v>
          </cell>
          <cell r="G46" t="str">
            <v/>
          </cell>
        </row>
        <row r="47">
          <cell r="F47">
            <v>-3.1594090182963191E-2</v>
          </cell>
          <cell r="G47" t="str">
            <v/>
          </cell>
        </row>
        <row r="48">
          <cell r="F48">
            <v>-2.3608705949258034E-2</v>
          </cell>
          <cell r="G48" t="str">
            <v/>
          </cell>
        </row>
        <row r="49">
          <cell r="F49">
            <v>-1.8858538393561261E-2</v>
          </cell>
          <cell r="G49" t="str">
            <v/>
          </cell>
        </row>
        <row r="50">
          <cell r="F50">
            <v>1.165884960370321E-2</v>
          </cell>
          <cell r="G50">
            <v>0.31277674845257736</v>
          </cell>
        </row>
        <row r="51">
          <cell r="F51">
            <v>-4.6029920260367565E-4</v>
          </cell>
          <cell r="G51">
            <v>0.28003794411217875</v>
          </cell>
        </row>
        <row r="52">
          <cell r="F52">
            <v>-3.0197467778804777E-3</v>
          </cell>
          <cell r="G52">
            <v>0.22381261305283875</v>
          </cell>
        </row>
        <row r="53">
          <cell r="F53">
            <v>1.0468836421748076E-2</v>
          </cell>
          <cell r="G53">
            <v>0.19342912145855976</v>
          </cell>
        </row>
        <row r="54">
          <cell r="F54">
            <v>2.6892737634262821E-3</v>
          </cell>
          <cell r="G54">
            <v>0.14271468603867307</v>
          </cell>
        </row>
        <row r="55">
          <cell r="F55">
            <v>-6.9300346646696317E-3</v>
          </cell>
          <cell r="G55">
            <v>0.1095158429000116</v>
          </cell>
        </row>
        <row r="56">
          <cell r="F56">
            <v>1.9754814396118663E-3</v>
          </cell>
          <cell r="G56">
            <v>6.6971631215657579E-2</v>
          </cell>
        </row>
        <row r="57">
          <cell r="F57">
            <v>6.2988660376288291E-3</v>
          </cell>
          <cell r="G57">
            <v>4.2761859338081701E-2</v>
          </cell>
        </row>
        <row r="58">
          <cell r="F58">
            <v>9.4137484078174859E-3</v>
          </cell>
          <cell r="G58">
            <v>8.7133865255654471E-3</v>
          </cell>
        </row>
        <row r="59">
          <cell r="F59">
            <v>1.8829488574410243E-2</v>
          </cell>
          <cell r="G59">
            <v>-8.0430906549405819E-3</v>
          </cell>
        </row>
        <row r="60">
          <cell r="F60">
            <v>2.7819320195527082E-2</v>
          </cell>
          <cell r="G60">
            <v>-5.9661346552720464E-3</v>
          </cell>
        </row>
        <row r="61">
          <cell r="F61">
            <v>2.4579163160333255E-2</v>
          </cell>
          <cell r="G61">
            <v>-1.1730339785489716E-2</v>
          </cell>
        </row>
        <row r="62">
          <cell r="F62">
            <v>6.9164540848985741E-3</v>
          </cell>
          <cell r="G62">
            <v>-2.3501109964775935E-2</v>
          </cell>
        </row>
        <row r="63">
          <cell r="F63">
            <v>-4.3314783326165555E-3</v>
          </cell>
          <cell r="G63">
            <v>-2.4486413808442783E-2</v>
          </cell>
        </row>
        <row r="64">
          <cell r="F64">
            <v>-1.7310533607293527E-2</v>
          </cell>
          <cell r="G64">
            <v>-1.414418469929314E-2</v>
          </cell>
        </row>
        <row r="65">
          <cell r="F65">
            <v>-2.3417047980155866E-2</v>
          </cell>
          <cell r="G65">
            <v>-9.2872075400700165E-4</v>
          </cell>
        </row>
        <row r="66">
          <cell r="F66">
            <v>-1.6446977176097374E-2</v>
          </cell>
          <cell r="G66">
            <v>1.4231348683748011E-2</v>
          </cell>
        </row>
        <row r="67">
          <cell r="F67">
            <v>-2.0583197661544696E-3</v>
          </cell>
          <cell r="G67">
            <v>5.0493566083660646E-3</v>
          </cell>
        </row>
        <row r="68">
          <cell r="F68">
            <v>6.8902161660266796E-4</v>
          </cell>
          <cell r="G68">
            <v>1.0153542866567611E-2</v>
          </cell>
        </row>
        <row r="69">
          <cell r="F69">
            <v>-3.0243131112419708E-3</v>
          </cell>
          <cell r="G69">
            <v>1.4905504528312253E-2</v>
          </cell>
        </row>
        <row r="70">
          <cell r="F70">
            <v>1.965835738754091E-2</v>
          </cell>
          <cell r="G70">
            <v>2.2230856467585616E-2</v>
          </cell>
        </row>
        <row r="71">
          <cell r="F71">
            <v>4.2264041436976861E-3</v>
          </cell>
          <cell r="G71">
            <v>9.7360599546673695E-3</v>
          </cell>
        </row>
        <row r="72">
          <cell r="F72">
            <v>3.7811560374825409E-3</v>
          </cell>
          <cell r="G72">
            <v>1.6954445681930379E-2</v>
          </cell>
        </row>
        <row r="73">
          <cell r="F73">
            <v>1.1582246687648005E-2</v>
          </cell>
          <cell r="G73">
            <v>1.6018914794212268E-2</v>
          </cell>
        </row>
        <row r="74">
          <cell r="F74">
            <v>-6.4331066202432093E-3</v>
          </cell>
          <cell r="G74">
            <v>1.3108476083916283E-2</v>
          </cell>
        </row>
        <row r="75">
          <cell r="F75">
            <v>2.3543751519299289E-2</v>
          </cell>
          <cell r="G75">
            <v>4.0209846138636214E-2</v>
          </cell>
        </row>
        <row r="76">
          <cell r="F76">
            <v>3.4286503494758737E-2</v>
          </cell>
          <cell r="G76">
            <v>4.9265467737077219E-2</v>
          </cell>
        </row>
        <row r="77">
          <cell r="F77">
            <v>4.3820718171446491E-2</v>
          </cell>
          <cell r="G77">
            <v>5.3540766928029761E-2</v>
          </cell>
        </row>
        <row r="78">
          <cell r="F78">
            <v>6.102451744222926E-2</v>
          </cell>
          <cell r="G78">
            <v>6.4719245118328064E-2</v>
          </cell>
        </row>
        <row r="79">
          <cell r="F79">
            <v>6.1527981984699991E-2</v>
          </cell>
          <cell r="G79">
            <v>8.2908339548926041E-2</v>
          </cell>
        </row>
        <row r="80">
          <cell r="F80">
            <v>8.2275903386328855E-2</v>
          </cell>
          <cell r="G80">
            <v>0.10372205092787914</v>
          </cell>
        </row>
        <row r="81">
          <cell r="F81">
            <v>7.6058486354927207E-2</v>
          </cell>
          <cell r="G81">
            <v>0.10502009012262391</v>
          </cell>
        </row>
        <row r="82">
          <cell r="F82">
            <v>8.0884728740463874E-2</v>
          </cell>
          <cell r="G82">
            <v>0.13868751977389329</v>
          </cell>
        </row>
        <row r="83">
          <cell r="F83">
            <v>9.7667684983816588E-2</v>
          </cell>
          <cell r="G83">
            <v>0.18490750286535929</v>
          </cell>
        </row>
        <row r="84">
          <cell r="F84">
            <v>9.8497323082821539E-2</v>
          </cell>
          <cell r="G84">
            <v>0.21952990761799421</v>
          </cell>
        </row>
        <row r="85">
          <cell r="F85">
            <v>0.11279957993883606</v>
          </cell>
          <cell r="G85">
            <v>0.24123671804161584</v>
          </cell>
        </row>
        <row r="86">
          <cell r="F86">
            <v>0.12230612438396812</v>
          </cell>
          <cell r="G86">
            <v>0.2774406213339588</v>
          </cell>
        </row>
        <row r="87">
          <cell r="F87">
            <v>0.12237222755167976</v>
          </cell>
          <cell r="G87">
            <v>0.30933805018319344</v>
          </cell>
        </row>
        <row r="88">
          <cell r="F88">
            <v>0.12438156216715818</v>
          </cell>
          <cell r="G88">
            <v>0.34322244816854969</v>
          </cell>
        </row>
        <row r="89">
          <cell r="F89">
            <v>0.12224428036611618</v>
          </cell>
          <cell r="G89">
            <v>0.36650531151897398</v>
          </cell>
        </row>
        <row r="90">
          <cell r="F90">
            <v>0.11363518516010229</v>
          </cell>
          <cell r="G90">
            <v>0.37141744910652025</v>
          </cell>
        </row>
        <row r="91">
          <cell r="F91">
            <v>0.11965755533516492</v>
          </cell>
          <cell r="G91">
            <v>0.4247692013746609</v>
          </cell>
        </row>
        <row r="92">
          <cell r="F92">
            <v>0.1351691613531906</v>
          </cell>
          <cell r="G92">
            <v>0.47461045348425784</v>
          </cell>
        </row>
        <row r="93">
          <cell r="F93">
            <v>0.14462315548136759</v>
          </cell>
          <cell r="G93">
            <v>0.49954622031269341</v>
          </cell>
        </row>
        <row r="94">
          <cell r="F94">
            <v>0.13209880547335817</v>
          </cell>
          <cell r="G94">
            <v>0.50994936120012169</v>
          </cell>
        </row>
        <row r="95">
          <cell r="F95">
            <v>0.12491319064097467</v>
          </cell>
          <cell r="G95">
            <v>0.52613864049633607</v>
          </cell>
        </row>
        <row r="96">
          <cell r="F96">
            <v>0.1201912959647943</v>
          </cell>
          <cell r="G96">
            <v>0.56051524595429347</v>
          </cell>
        </row>
        <row r="97">
          <cell r="F97">
            <v>0.13405532773841317</v>
          </cell>
          <cell r="G97">
            <v>0.58978082987966018</v>
          </cell>
        </row>
        <row r="98">
          <cell r="F98">
            <v>0.16358763637782522</v>
          </cell>
          <cell r="G98">
            <v>0.61251248013571769</v>
          </cell>
        </row>
        <row r="99">
          <cell r="F99">
            <v>0.20110119646433353</v>
          </cell>
          <cell r="G99">
            <v>0.66571185497596974</v>
          </cell>
        </row>
        <row r="100">
          <cell r="F100">
            <v>0.20775765431173018</v>
          </cell>
          <cell r="G100">
            <v>0.68599699687969484</v>
          </cell>
        </row>
        <row r="101">
          <cell r="F101">
            <v>0.21450206777537462</v>
          </cell>
          <cell r="G101">
            <v>0.7282244113001074</v>
          </cell>
        </row>
        <row r="102">
          <cell r="F102">
            <v>0.23439807457726408</v>
          </cell>
          <cell r="G102">
            <v>0.766025825972518</v>
          </cell>
        </row>
      </sheetData>
      <sheetData sheetId="21"/>
      <sheetData sheetId="22"/>
      <sheetData sheetId="23"/>
      <sheetData sheetId="24"/>
      <sheetData sheetId="25">
        <row r="6">
          <cell r="H6" t="str">
            <v/>
          </cell>
        </row>
        <row r="7">
          <cell r="H7" t="str">
            <v/>
          </cell>
        </row>
        <row r="8">
          <cell r="H8" t="str">
            <v/>
          </cell>
        </row>
        <row r="9">
          <cell r="H9" t="str">
            <v/>
          </cell>
        </row>
        <row r="10">
          <cell r="H10" t="str">
            <v/>
          </cell>
        </row>
        <row r="11">
          <cell r="H11" t="str">
            <v/>
          </cell>
        </row>
        <row r="12">
          <cell r="H12" t="str">
            <v/>
          </cell>
        </row>
        <row r="13">
          <cell r="H13" t="str">
            <v/>
          </cell>
        </row>
        <row r="14">
          <cell r="H14" t="str">
            <v/>
          </cell>
        </row>
        <row r="15">
          <cell r="H15" t="str">
            <v/>
          </cell>
        </row>
        <row r="16">
          <cell r="H16" t="str">
            <v/>
          </cell>
        </row>
        <row r="17">
          <cell r="H17" t="str">
            <v/>
          </cell>
        </row>
        <row r="18">
          <cell r="H18" t="str">
            <v/>
          </cell>
        </row>
        <row r="19">
          <cell r="H19" t="str">
            <v/>
          </cell>
        </row>
        <row r="20">
          <cell r="H20" t="str">
            <v/>
          </cell>
        </row>
        <row r="21">
          <cell r="H21" t="str">
            <v/>
          </cell>
        </row>
        <row r="22">
          <cell r="H22" t="str">
            <v/>
          </cell>
          <cell r="L22" t="str">
            <v/>
          </cell>
        </row>
        <row r="23">
          <cell r="H23" t="str">
            <v/>
          </cell>
          <cell r="L23" t="str">
            <v/>
          </cell>
        </row>
        <row r="24">
          <cell r="H24" t="str">
            <v/>
          </cell>
          <cell r="L24" t="str">
            <v/>
          </cell>
        </row>
        <row r="25">
          <cell r="H25" t="str">
            <v/>
          </cell>
          <cell r="L25" t="str">
            <v/>
          </cell>
        </row>
        <row r="26">
          <cell r="H26" t="str">
            <v/>
          </cell>
          <cell r="L26" t="str">
            <v/>
          </cell>
        </row>
        <row r="27">
          <cell r="H27" t="str">
            <v/>
          </cell>
          <cell r="L27" t="str">
            <v/>
          </cell>
        </row>
        <row r="28">
          <cell r="H28" t="str">
            <v/>
          </cell>
          <cell r="L28" t="str">
            <v/>
          </cell>
        </row>
        <row r="29">
          <cell r="H29" t="str">
            <v/>
          </cell>
          <cell r="L29" t="str">
            <v/>
          </cell>
        </row>
        <row r="30">
          <cell r="H30" t="str">
            <v/>
          </cell>
          <cell r="L30" t="str">
            <v/>
          </cell>
        </row>
        <row r="31">
          <cell r="H31" t="str">
            <v/>
          </cell>
          <cell r="L31" t="str">
            <v/>
          </cell>
        </row>
        <row r="32">
          <cell r="H32" t="str">
            <v/>
          </cell>
          <cell r="L32" t="str">
            <v/>
          </cell>
        </row>
        <row r="33">
          <cell r="H33" t="str">
            <v/>
          </cell>
          <cell r="L33" t="str">
            <v/>
          </cell>
        </row>
        <row r="34">
          <cell r="H34">
            <v>6.1877759150480154E-2</v>
          </cell>
          <cell r="L34" t="str">
            <v/>
          </cell>
        </row>
        <row r="35">
          <cell r="H35">
            <v>6.3412859154627715E-2</v>
          </cell>
          <cell r="L35" t="str">
            <v/>
          </cell>
        </row>
        <row r="36">
          <cell r="H36">
            <v>6.2229662784449961E-2</v>
          </cell>
          <cell r="L36" t="str">
            <v/>
          </cell>
        </row>
        <row r="37">
          <cell r="H37">
            <v>5.8792704587388292E-2</v>
          </cell>
          <cell r="L37" t="str">
            <v/>
          </cell>
        </row>
        <row r="38">
          <cell r="H38">
            <v>6.6798502817074307E-2</v>
          </cell>
          <cell r="L38" t="str">
            <v/>
          </cell>
        </row>
        <row r="39">
          <cell r="H39">
            <v>6.0238424870187823E-2</v>
          </cell>
          <cell r="L39" t="str">
            <v/>
          </cell>
        </row>
        <row r="40">
          <cell r="H40">
            <v>5.4474529387754683E-2</v>
          </cell>
          <cell r="L40" t="str">
            <v/>
          </cell>
        </row>
        <row r="41">
          <cell r="H41">
            <v>4.9440896265977613E-2</v>
          </cell>
          <cell r="L41" t="str">
            <v/>
          </cell>
        </row>
        <row r="42">
          <cell r="H42">
            <v>3.6700433950644394E-2</v>
          </cell>
          <cell r="L42" t="str">
            <v/>
          </cell>
        </row>
        <row r="43">
          <cell r="H43">
            <v>2.5310209171224406E-2</v>
          </cell>
          <cell r="L43" t="str">
            <v/>
          </cell>
        </row>
        <row r="44">
          <cell r="H44">
            <v>1.0388666001693671E-2</v>
          </cell>
          <cell r="L44" t="str">
            <v/>
          </cell>
        </row>
        <row r="45">
          <cell r="H45">
            <v>-5.6202476321535961E-3</v>
          </cell>
          <cell r="L45" t="str">
            <v/>
          </cell>
        </row>
        <row r="46">
          <cell r="H46">
            <v>-1.8029395051796675E-2</v>
          </cell>
          <cell r="L46" t="str">
            <v/>
          </cell>
        </row>
        <row r="47">
          <cell r="H47">
            <v>-1.3425690199087945E-2</v>
          </cell>
          <cell r="L47" t="str">
            <v/>
          </cell>
        </row>
        <row r="48">
          <cell r="H48">
            <v>-3.5838764094079149E-3</v>
          </cell>
          <cell r="L48" t="str">
            <v/>
          </cell>
        </row>
        <row r="49">
          <cell r="H49">
            <v>4.3183597110526004E-3</v>
          </cell>
          <cell r="L49" t="str">
            <v/>
          </cell>
        </row>
        <row r="50">
          <cell r="H50">
            <v>1.1720857632531204E-2</v>
          </cell>
          <cell r="L50">
            <v>0.1590681584989333</v>
          </cell>
        </row>
        <row r="51">
          <cell r="H51">
            <v>9.7639512370067561E-3</v>
          </cell>
          <cell r="L51">
            <v>0.14529975423395891</v>
          </cell>
        </row>
        <row r="52">
          <cell r="H52">
            <v>5.4702011186507577E-3</v>
          </cell>
          <cell r="L52">
            <v>0.12897918288314114</v>
          </cell>
        </row>
        <row r="53">
          <cell r="H53">
            <v>6.3929895090265266E-3</v>
          </cell>
          <cell r="L53">
            <v>0.11332470244129159</v>
          </cell>
        </row>
        <row r="54">
          <cell r="H54">
            <v>8.5021767474235729E-3</v>
          </cell>
          <cell r="L54">
            <v>0.10569257609587676</v>
          </cell>
        </row>
        <row r="55">
          <cell r="H55">
            <v>8.1955531544668347E-3</v>
          </cell>
          <cell r="L55">
            <v>9.008244823379806E-2</v>
          </cell>
        </row>
        <row r="56">
          <cell r="H56">
            <v>1.8670091287166228E-2</v>
          </cell>
          <cell r="L56">
            <v>8.5419611385857463E-2</v>
          </cell>
        </row>
        <row r="57">
          <cell r="H57">
            <v>2.2643219822924606E-2</v>
          </cell>
          <cell r="L57">
            <v>7.7175217676827765E-2</v>
          </cell>
        </row>
        <row r="58">
          <cell r="H58">
            <v>3.0409405447794916E-2</v>
          </cell>
          <cell r="L58">
            <v>6.9303478726597298E-2</v>
          </cell>
        </row>
        <row r="59">
          <cell r="H59">
            <v>3.4504510122586964E-2</v>
          </cell>
          <cell r="L59">
            <v>6.4348533486197124E-2</v>
          </cell>
        </row>
        <row r="60">
          <cell r="H60">
            <v>2.6040385647207415E-2</v>
          </cell>
          <cell r="L60">
            <v>5.6985467645310171E-2</v>
          </cell>
        </row>
        <row r="61">
          <cell r="H61">
            <v>2.6701547925828524E-2</v>
          </cell>
          <cell r="L61">
            <v>5.4435869336678579E-2</v>
          </cell>
        </row>
        <row r="62">
          <cell r="H62">
            <v>2.0654779030746064E-2</v>
          </cell>
          <cell r="L62">
            <v>5.3257823806698842E-2</v>
          </cell>
        </row>
        <row r="63">
          <cell r="H63">
            <v>1.5553879099775457E-2</v>
          </cell>
          <cell r="L63">
            <v>5.4592203414748214E-2</v>
          </cell>
        </row>
        <row r="64">
          <cell r="H64">
            <v>2.6673239157242103E-2</v>
          </cell>
          <cell r="L64">
            <v>7.3270040800858693E-2</v>
          </cell>
        </row>
        <row r="65">
          <cell r="H65">
            <v>2.3788347798894122E-2</v>
          </cell>
          <cell r="L65">
            <v>8.3844464767726237E-2</v>
          </cell>
        </row>
        <row r="66">
          <cell r="H66">
            <v>2.4309349632662226E-2</v>
          </cell>
          <cell r="L66">
            <v>9.5596568491157788E-2</v>
          </cell>
        </row>
        <row r="67">
          <cell r="H67">
            <v>3.0400277678042025E-2</v>
          </cell>
          <cell r="L67">
            <v>9.8418171291878104E-2</v>
          </cell>
        </row>
        <row r="68">
          <cell r="H68">
            <v>2.5620218847530615E-2</v>
          </cell>
          <cell r="L68">
            <v>0.10247413605779712</v>
          </cell>
        </row>
        <row r="69">
          <cell r="H69">
            <v>2.3868354517068788E-2</v>
          </cell>
          <cell r="L69">
            <v>0.10339445957374237</v>
          </cell>
        </row>
        <row r="70">
          <cell r="H70">
            <v>2.8681348702393278E-2</v>
          </cell>
          <cell r="L70">
            <v>0.11255705956101981</v>
          </cell>
        </row>
        <row r="71">
          <cell r="H71">
            <v>3.0383893878362673E-2</v>
          </cell>
          <cell r="L71">
            <v>0.11903811393323392</v>
          </cell>
        </row>
        <row r="72">
          <cell r="H72">
            <v>3.0932585386800729E-2</v>
          </cell>
          <cell r="L72">
            <v>0.12793652032594696</v>
          </cell>
        </row>
        <row r="73">
          <cell r="H73">
            <v>4.1421850717302984E-2</v>
          </cell>
          <cell r="L73">
            <v>0.1384233207820188</v>
          </cell>
        </row>
        <row r="74">
          <cell r="H74">
            <v>4.8187317947502459E-2</v>
          </cell>
          <cell r="L74">
            <v>0.15224220076109873</v>
          </cell>
        </row>
        <row r="75">
          <cell r="H75">
            <v>5.522008724188382E-2</v>
          </cell>
          <cell r="L75">
            <v>0.16606264802065107</v>
          </cell>
        </row>
        <row r="76">
          <cell r="H76">
            <v>6.5857689053962734E-2</v>
          </cell>
          <cell r="L76">
            <v>0.17512411809274331</v>
          </cell>
        </row>
        <row r="77">
          <cell r="H77">
            <v>6.7222621627752832E-2</v>
          </cell>
          <cell r="L77">
            <v>0.18300272258684699</v>
          </cell>
        </row>
        <row r="78">
          <cell r="H78">
            <v>6.8028702551489822E-2</v>
          </cell>
          <cell r="L78">
            <v>0.18986149786479359</v>
          </cell>
        </row>
        <row r="79">
          <cell r="H79">
            <v>6.770379621982113E-2</v>
          </cell>
          <cell r="L79">
            <v>0.19926193411788531</v>
          </cell>
        </row>
        <row r="80">
          <cell r="H80">
            <v>7.3167834333857845E-2</v>
          </cell>
          <cell r="L80">
            <v>0.22225156677939384</v>
          </cell>
        </row>
        <row r="81">
          <cell r="H81">
            <v>7.7870340813003855E-2</v>
          </cell>
          <cell r="L81">
            <v>0.23417151547402243</v>
          </cell>
        </row>
        <row r="82">
          <cell r="H82">
            <v>8.0055001521080485E-2</v>
          </cell>
          <cell r="L82">
            <v>0.24926172035512828</v>
          </cell>
        </row>
        <row r="83">
          <cell r="H83">
            <v>8.8443888764373202E-2</v>
          </cell>
          <cell r="L83">
            <v>0.27215194378248292</v>
          </cell>
        </row>
        <row r="84">
          <cell r="H84">
            <v>8.8750326407073879E-2</v>
          </cell>
          <cell r="L84">
            <v>0.28432865402922569</v>
          </cell>
        </row>
        <row r="85">
          <cell r="H85">
            <v>9.0355360940223811E-2</v>
          </cell>
          <cell r="L85">
            <v>0.30073852861535205</v>
          </cell>
        </row>
        <row r="86">
          <cell r="H86">
            <v>8.7386266754920644E-2</v>
          </cell>
          <cell r="L86">
            <v>0.31233863747738677</v>
          </cell>
        </row>
        <row r="87">
          <cell r="H87">
            <v>8.29597173190295E-2</v>
          </cell>
          <cell r="L87">
            <v>0.32471138342347045</v>
          </cell>
        </row>
        <row r="88">
          <cell r="H88">
            <v>8.3942991399754627E-2</v>
          </cell>
          <cell r="L88">
            <v>0.34265142658144954</v>
          </cell>
        </row>
        <row r="89">
          <cell r="H89">
            <v>7.7171629681143342E-2</v>
          </cell>
          <cell r="L89">
            <v>0.35404180377942662</v>
          </cell>
        </row>
        <row r="90">
          <cell r="H90">
            <v>7.7486606130582017E-2</v>
          </cell>
          <cell r="L90">
            <v>0.36114389490557547</v>
          </cell>
        </row>
        <row r="91">
          <cell r="H91">
            <v>8.0844456436332882E-2</v>
          </cell>
          <cell r="L91">
            <v>0.3751719459814406</v>
          </cell>
        </row>
        <row r="92">
          <cell r="H92">
            <v>8.6681162933358105E-2</v>
          </cell>
          <cell r="L92">
            <v>0.39840000412800697</v>
          </cell>
        </row>
        <row r="93">
          <cell r="H93">
            <v>9.8206170912228719E-2</v>
          </cell>
          <cell r="L93">
            <v>0.41082612397435259</v>
          </cell>
        </row>
        <row r="94">
          <cell r="H94">
            <v>9.9469676448232319E-2</v>
          </cell>
          <cell r="L94">
            <v>0.4124262534063054</v>
          </cell>
        </row>
        <row r="95">
          <cell r="H95">
            <v>9.375285138035748E-2</v>
          </cell>
          <cell r="L95">
            <v>0.41370471011991417</v>
          </cell>
        </row>
        <row r="96">
          <cell r="H96">
            <v>9.3732169262454826E-2</v>
          </cell>
          <cell r="L96">
            <v>0.42627448433649923</v>
          </cell>
        </row>
        <row r="97">
          <cell r="H97">
            <v>0.10169738131319747</v>
          </cell>
          <cell r="L97">
            <v>0.44530088365979714</v>
          </cell>
        </row>
        <row r="98">
          <cell r="H98">
            <v>0.1127177215230049</v>
          </cell>
          <cell r="L98">
            <v>0.45711527237782035</v>
          </cell>
        </row>
        <row r="99">
          <cell r="H99">
            <v>0.12763509213359503</v>
          </cell>
          <cell r="L99">
            <v>0.47363600603368794</v>
          </cell>
        </row>
        <row r="100">
          <cell r="H100">
            <v>0.12840302195834088</v>
          </cell>
          <cell r="L100">
            <v>0.48150967196098238</v>
          </cell>
        </row>
        <row r="101">
          <cell r="H101">
            <v>0.13408301652187757</v>
          </cell>
          <cell r="L101">
            <v>0.50151355936867092</v>
          </cell>
        </row>
        <row r="102">
          <cell r="H102">
            <v>0.14301652020967176</v>
          </cell>
          <cell r="L102">
            <v>0.52007679106641147</v>
          </cell>
        </row>
      </sheetData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"/>
  <sheetViews>
    <sheetView showGridLines="0" zoomScaleNormal="100" workbookViewId="0">
      <selection activeCell="E30" sqref="E30"/>
    </sheetView>
  </sheetViews>
  <sheetFormatPr defaultRowHeight="12.75" x14ac:dyDescent="0.2"/>
  <cols>
    <col min="1" max="16384" width="9.140625" style="100"/>
  </cols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</sheetPr>
  <dimension ref="A1"/>
  <sheetViews>
    <sheetView zoomScaleNormal="100" workbookViewId="0">
      <selection activeCell="F32" sqref="F32"/>
    </sheetView>
  </sheetViews>
  <sheetFormatPr defaultRowHeight="12.75" x14ac:dyDescent="0.2"/>
  <cols>
    <col min="1" max="16384" width="9.140625" style="100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"/>
  <sheetViews>
    <sheetView zoomScaleNormal="100" workbookViewId="0">
      <selection activeCell="I26" sqref="I26"/>
    </sheetView>
  </sheetViews>
  <sheetFormatPr defaultRowHeight="12.75" x14ac:dyDescent="0.2"/>
  <cols>
    <col min="1" max="16384" width="9.140625" style="100"/>
  </cols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>
    <tabColor rgb="FF92D050"/>
  </sheetPr>
  <dimension ref="A1:BE66"/>
  <sheetViews>
    <sheetView showGridLines="0" zoomScale="71" zoomScaleNormal="71" workbookViewId="0">
      <selection activeCell="AT34" sqref="AT34"/>
    </sheetView>
  </sheetViews>
  <sheetFormatPr defaultColWidth="12.7109375" defaultRowHeight="15" customHeight="1" x14ac:dyDescent="0.2"/>
  <cols>
    <col min="1" max="1" width="1.7109375" style="18" customWidth="1"/>
    <col min="2" max="2" width="2.7109375" style="18" customWidth="1"/>
    <col min="3" max="3" width="20.7109375" style="18" customWidth="1"/>
    <col min="4" max="4" width="10.7109375" style="18" customWidth="1"/>
    <col min="5" max="9" width="9.28515625" style="18" customWidth="1"/>
    <col min="10" max="10" width="7" style="18" customWidth="1"/>
    <col min="11" max="14" width="9.42578125" style="18" customWidth="1"/>
    <col min="15" max="15" width="1.7109375" style="18" customWidth="1"/>
    <col min="16" max="16" width="2.7109375" style="18" customWidth="1"/>
    <col min="17" max="17" width="20.7109375" style="18" customWidth="1"/>
    <col min="18" max="18" width="9.7109375" style="18" customWidth="1"/>
    <col min="19" max="23" width="9.28515625" style="18" customWidth="1"/>
    <col min="24" max="28" width="11.28515625" style="18" customWidth="1"/>
    <col min="29" max="29" width="1.7109375" style="18" customWidth="1"/>
    <col min="30" max="30" width="2.7109375" style="18" customWidth="1"/>
    <col min="31" max="31" width="20.7109375" style="18" customWidth="1"/>
    <col min="32" max="37" width="9.28515625" style="18" customWidth="1"/>
    <col min="38" max="42" width="11.28515625" style="18" customWidth="1"/>
    <col min="43" max="43" width="1.7109375" style="18" customWidth="1"/>
    <col min="44" max="44" width="2.7109375" style="18" customWidth="1"/>
    <col min="45" max="45" width="20.7109375" style="18" customWidth="1"/>
    <col min="46" max="51" width="9.28515625" style="18" customWidth="1"/>
    <col min="52" max="56" width="11.28515625" style="18" customWidth="1"/>
    <col min="57" max="57" width="1.7109375" style="18" customWidth="1"/>
    <col min="58" max="16384" width="12.7109375" style="18"/>
  </cols>
  <sheetData>
    <row r="1" spans="1:57" ht="15" customHeight="1" x14ac:dyDescent="0.2">
      <c r="A1" s="20"/>
      <c r="B1" s="20" t="s">
        <v>25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</row>
    <row r="2" spans="1:57" ht="1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</row>
    <row r="3" spans="1:57" ht="15" customHeight="1" x14ac:dyDescent="0.25">
      <c r="A3" s="20"/>
      <c r="B3" s="20"/>
      <c r="C3" s="126" t="s">
        <v>34</v>
      </c>
      <c r="D3" s="20"/>
      <c r="E3" s="20"/>
      <c r="F3" s="20"/>
      <c r="G3" s="20"/>
      <c r="H3" s="20"/>
      <c r="I3" s="21"/>
      <c r="J3" s="21"/>
      <c r="K3" s="22"/>
      <c r="L3" s="22"/>
      <c r="M3" s="22"/>
      <c r="N3" s="22"/>
      <c r="O3" s="20"/>
      <c r="P3" s="20"/>
      <c r="Q3" s="125" t="s">
        <v>2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0"/>
      <c r="AD3" s="20"/>
      <c r="AE3" s="125" t="s">
        <v>3</v>
      </c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0"/>
      <c r="AR3" s="20"/>
      <c r="AS3" s="125" t="s">
        <v>11</v>
      </c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0"/>
    </row>
    <row r="4" spans="1:57" ht="15" customHeight="1" x14ac:dyDescent="0.25">
      <c r="A4" s="20"/>
      <c r="C4" s="11"/>
      <c r="D4" s="61">
        <f>'Summary trend table'!C3</f>
        <v>1988</v>
      </c>
      <c r="E4" s="231">
        <f>'Summary trend table'!D3</f>
        <v>2003</v>
      </c>
      <c r="F4" s="232">
        <f>'Summary trend table'!E3</f>
        <v>2004</v>
      </c>
      <c r="G4" s="233">
        <f>'Summary trend table'!F3</f>
        <v>2005</v>
      </c>
      <c r="H4" s="234">
        <f>'Summary trend table'!G3</f>
        <v>2006</v>
      </c>
      <c r="I4" s="235">
        <f>'Summary trend table'!H3</f>
        <v>2007</v>
      </c>
      <c r="J4" s="236">
        <f>'Summary trend table'!I3</f>
        <v>2008</v>
      </c>
      <c r="K4" s="237">
        <f>'Summary trend table'!J3</f>
        <v>2009</v>
      </c>
      <c r="L4" s="238">
        <f>'Summary trend table'!K3</f>
        <v>2010</v>
      </c>
      <c r="M4" s="239">
        <f>'Summary trend table'!L3</f>
        <v>2011</v>
      </c>
      <c r="N4" s="240">
        <f>'Summary trend table'!M3</f>
        <v>2012</v>
      </c>
      <c r="O4" s="20"/>
      <c r="P4" s="13"/>
      <c r="Q4" s="11"/>
      <c r="R4" s="241">
        <v>1988</v>
      </c>
      <c r="S4" s="40">
        <v>2003</v>
      </c>
      <c r="T4" s="67">
        <v>2004</v>
      </c>
      <c r="U4" s="46">
        <v>2005</v>
      </c>
      <c r="V4" s="72">
        <v>2006</v>
      </c>
      <c r="W4" s="51">
        <v>2007</v>
      </c>
      <c r="X4" s="77">
        <v>2008</v>
      </c>
      <c r="Y4" s="56">
        <v>2009</v>
      </c>
      <c r="Z4" s="181">
        <v>2010</v>
      </c>
      <c r="AA4" s="186">
        <v>2011</v>
      </c>
      <c r="AB4" s="209">
        <v>2012</v>
      </c>
      <c r="AC4" s="20"/>
      <c r="AD4" s="20"/>
      <c r="AE4" s="11"/>
      <c r="AF4" s="241">
        <v>1988</v>
      </c>
      <c r="AG4" s="40">
        <v>2003</v>
      </c>
      <c r="AH4" s="67">
        <v>2004</v>
      </c>
      <c r="AI4" s="46">
        <v>2005</v>
      </c>
      <c r="AJ4" s="72">
        <v>2006</v>
      </c>
      <c r="AK4" s="51">
        <v>2007</v>
      </c>
      <c r="AL4" s="77">
        <v>2008</v>
      </c>
      <c r="AM4" s="56">
        <v>2009</v>
      </c>
      <c r="AN4" s="181">
        <v>2010</v>
      </c>
      <c r="AO4" s="186">
        <v>2011</v>
      </c>
      <c r="AP4" s="209">
        <v>2012</v>
      </c>
      <c r="AQ4" s="20"/>
      <c r="AS4" s="11"/>
      <c r="AT4" s="241">
        <v>1988</v>
      </c>
      <c r="AU4" s="40">
        <v>2003</v>
      </c>
      <c r="AV4" s="67">
        <v>2004</v>
      </c>
      <c r="AW4" s="46">
        <v>2005</v>
      </c>
      <c r="AX4" s="72">
        <v>2006</v>
      </c>
      <c r="AY4" s="51">
        <v>2007</v>
      </c>
      <c r="AZ4" s="77">
        <v>2008</v>
      </c>
      <c r="BA4" s="56">
        <v>2009</v>
      </c>
      <c r="BB4" s="181">
        <v>2010</v>
      </c>
      <c r="BC4" s="186">
        <v>2011</v>
      </c>
      <c r="BD4" s="209">
        <v>2012</v>
      </c>
      <c r="BE4" s="20"/>
    </row>
    <row r="5" spans="1:57" ht="5.0999999999999996" customHeight="1" x14ac:dyDescent="0.25">
      <c r="A5" s="20"/>
      <c r="C5" s="12"/>
      <c r="D5" s="62"/>
      <c r="E5" s="41"/>
      <c r="F5" s="68"/>
      <c r="G5" s="47"/>
      <c r="H5" s="73"/>
      <c r="I5" s="52"/>
      <c r="J5" s="78"/>
      <c r="K5" s="57"/>
      <c r="L5" s="182"/>
      <c r="M5" s="187"/>
      <c r="N5" s="210"/>
      <c r="O5" s="20"/>
      <c r="P5" s="24"/>
      <c r="Q5" s="12"/>
      <c r="R5" s="62"/>
      <c r="S5" s="41"/>
      <c r="T5" s="68"/>
      <c r="U5" s="47"/>
      <c r="V5" s="73"/>
      <c r="W5" s="52"/>
      <c r="X5" s="78"/>
      <c r="Y5" s="57"/>
      <c r="Z5" s="182"/>
      <c r="AA5" s="187"/>
      <c r="AB5" s="210"/>
      <c r="AC5" s="20"/>
      <c r="AD5" s="20"/>
      <c r="AE5" s="12"/>
      <c r="AF5" s="62"/>
      <c r="AG5" s="41"/>
      <c r="AH5" s="68"/>
      <c r="AI5" s="47"/>
      <c r="AJ5" s="73"/>
      <c r="AK5" s="52"/>
      <c r="AL5" s="78"/>
      <c r="AM5" s="57"/>
      <c r="AN5" s="182"/>
      <c r="AO5" s="187"/>
      <c r="AP5" s="210"/>
      <c r="AQ5" s="20"/>
      <c r="AS5" s="12"/>
      <c r="AT5" s="62"/>
      <c r="AU5" s="41"/>
      <c r="AV5" s="68"/>
      <c r="AW5" s="47"/>
      <c r="AX5" s="73"/>
      <c r="AY5" s="52"/>
      <c r="AZ5" s="78"/>
      <c r="BA5" s="57"/>
      <c r="BB5" s="182"/>
      <c r="BC5" s="187"/>
      <c r="BD5" s="210"/>
      <c r="BE5" s="20"/>
    </row>
    <row r="6" spans="1:57" ht="15" customHeight="1" x14ac:dyDescent="0.25">
      <c r="A6" s="20"/>
      <c r="C6" s="12" t="s">
        <v>20</v>
      </c>
      <c r="D6" s="63"/>
      <c r="E6" s="42"/>
      <c r="F6" s="69"/>
      <c r="G6" s="48"/>
      <c r="H6" s="74"/>
      <c r="I6" s="53"/>
      <c r="J6" s="79"/>
      <c r="K6" s="58"/>
      <c r="L6" s="183"/>
      <c r="M6" s="188"/>
      <c r="N6" s="211"/>
      <c r="O6" s="20"/>
      <c r="P6" s="14"/>
      <c r="Q6" s="12" t="s">
        <v>20</v>
      </c>
      <c r="R6" s="63"/>
      <c r="S6" s="42"/>
      <c r="T6" s="69"/>
      <c r="U6" s="48"/>
      <c r="V6" s="74"/>
      <c r="W6" s="53"/>
      <c r="X6" s="79"/>
      <c r="Y6" s="58"/>
      <c r="Z6" s="183"/>
      <c r="AA6" s="188"/>
      <c r="AB6" s="211"/>
      <c r="AC6" s="20"/>
      <c r="AD6" s="20"/>
      <c r="AE6" s="12" t="s">
        <v>20</v>
      </c>
      <c r="AF6" s="63"/>
      <c r="AG6" s="42"/>
      <c r="AH6" s="69"/>
      <c r="AI6" s="48"/>
      <c r="AJ6" s="74"/>
      <c r="AK6" s="53"/>
      <c r="AL6" s="79"/>
      <c r="AM6" s="58"/>
      <c r="AN6" s="183"/>
      <c r="AO6" s="188"/>
      <c r="AP6" s="211"/>
      <c r="AQ6" s="20"/>
      <c r="AR6" s="25"/>
      <c r="AS6" s="12" t="s">
        <v>20</v>
      </c>
      <c r="AT6" s="63"/>
      <c r="AU6" s="42"/>
      <c r="AV6" s="69"/>
      <c r="AW6" s="48"/>
      <c r="AX6" s="74"/>
      <c r="AY6" s="53"/>
      <c r="AZ6" s="79"/>
      <c r="BA6" s="58"/>
      <c r="BB6" s="183"/>
      <c r="BC6" s="188"/>
      <c r="BD6" s="211"/>
      <c r="BE6" s="20"/>
    </row>
    <row r="7" spans="1:57" ht="15" customHeight="1" x14ac:dyDescent="0.2">
      <c r="A7" s="20"/>
      <c r="C7" s="15" t="str">
        <f>'Summary trend table'!B6</f>
        <v>Rising Rapidly</v>
      </c>
      <c r="D7" s="64">
        <f>'Summary trend table'!C6/100</f>
        <v>0.90799999999999992</v>
      </c>
      <c r="E7" s="43">
        <f>'Summary trend table'!D6/100</f>
        <v>0.76223776223776207</v>
      </c>
      <c r="F7" s="70">
        <f>'Summary trend table'!E6/100</f>
        <v>0.8666666666666667</v>
      </c>
      <c r="G7" s="49">
        <f>'Summary trend table'!F6/100</f>
        <v>0.65116279069767447</v>
      </c>
      <c r="H7" s="75">
        <f>'Summary trend table'!G6/100</f>
        <v>0.23404255319148937</v>
      </c>
      <c r="I7" s="54">
        <f>'Summary trend table'!H6/100</f>
        <v>0</v>
      </c>
      <c r="J7" s="80">
        <f>'Summary trend table'!I6/100</f>
        <v>0</v>
      </c>
      <c r="K7" s="59">
        <f>'Summary trend table'!J6/100</f>
        <v>2.8571428571428571E-2</v>
      </c>
      <c r="L7" s="184">
        <f>'Summary trend table'!K6/100</f>
        <v>2.9850746268656712E-2</v>
      </c>
      <c r="M7" s="189">
        <f>'Summary trend table'!L6/100</f>
        <v>1.5625E-2</v>
      </c>
      <c r="N7" s="212">
        <f>'Summary trend table'!M6/100</f>
        <v>1.5384615384615385E-2</v>
      </c>
      <c r="O7" s="20"/>
      <c r="P7" s="14"/>
      <c r="Q7" s="15" t="str">
        <f>C7</f>
        <v>Rising Rapidly</v>
      </c>
      <c r="R7" s="64">
        <f>'Summary trend table'!C17/100</f>
        <v>0.83700000000000008</v>
      </c>
      <c r="S7" s="43">
        <f>'Summary trend table'!D17/100</f>
        <v>0.2857142857142857</v>
      </c>
      <c r="T7" s="70">
        <f>'Summary trend table'!E17/100</f>
        <v>0.68852459016393441</v>
      </c>
      <c r="U7" s="49">
        <f>'Summary trend table'!F17/100</f>
        <v>0.87254901960784315</v>
      </c>
      <c r="V7" s="75">
        <f>'Summary trend table'!G17/100</f>
        <v>0.20754716981132076</v>
      </c>
      <c r="W7" s="54">
        <f>'Summary trend table'!H17/100</f>
        <v>2.8571428571428571E-2</v>
      </c>
      <c r="X7" s="80">
        <f>'Summary trend table'!I17/100</f>
        <v>1.3513513513513513E-2</v>
      </c>
      <c r="Y7" s="59">
        <f>'Summary trend table'!J17/100</f>
        <v>1.0869565217391304E-2</v>
      </c>
      <c r="Z7" s="184">
        <f>'Summary trend table'!K17/100</f>
        <v>1.0752688172043012E-2</v>
      </c>
      <c r="AA7" s="189">
        <f>'Summary trend table'!L17/100</f>
        <v>0</v>
      </c>
      <c r="AB7" s="212">
        <f>'Summary trend table'!M17/100</f>
        <v>4.7619047619047616E-2</v>
      </c>
      <c r="AC7" s="20"/>
      <c r="AD7" s="20"/>
      <c r="AE7" s="15" t="str">
        <f>Q7</f>
        <v>Rising Rapidly</v>
      </c>
      <c r="AF7" s="64">
        <f>'Summary trend table'!C28/100</f>
        <v>0.03</v>
      </c>
      <c r="AG7" s="43">
        <f>'Summary trend table'!D28/100</f>
        <v>0.29648241206030151</v>
      </c>
      <c r="AH7" s="70">
        <f>'Summary trend table'!E28/100</f>
        <v>0.32743362831858408</v>
      </c>
      <c r="AI7" s="49">
        <f>'Summary trend table'!F28/100</f>
        <v>0.421875</v>
      </c>
      <c r="AJ7" s="75">
        <f>'Summary trend table'!G28/100</f>
        <v>7.1428571428571425E-2</v>
      </c>
      <c r="AK7" s="54">
        <f>'Summary trend table'!H28/100</f>
        <v>1.1111111111111112E-2</v>
      </c>
      <c r="AL7" s="80">
        <f>'Summary trend table'!I28/100</f>
        <v>7.9365079365079361E-3</v>
      </c>
      <c r="AM7" s="59">
        <f>'Summary trend table'!J28/100</f>
        <v>0</v>
      </c>
      <c r="AN7" s="184">
        <f>'Summary trend table'!K28/100</f>
        <v>9.7087378640776691E-3</v>
      </c>
      <c r="AO7" s="189">
        <f>'Summary trend table'!L28/100</f>
        <v>0</v>
      </c>
      <c r="AP7" s="212">
        <f>'Summary trend table'!M28/100</f>
        <v>4.7058823529411764E-2</v>
      </c>
      <c r="AQ7" s="20"/>
      <c r="AR7" s="25"/>
      <c r="AS7" s="15" t="str">
        <f>AE7</f>
        <v>Rising Rapidly</v>
      </c>
      <c r="AT7" s="64">
        <f>'Summary trend table'!C39/100</f>
        <v>8.6999999999999994E-2</v>
      </c>
      <c r="AU7" s="43">
        <f>'Summary trend table'!D39/100</f>
        <v>0.32972972972972975</v>
      </c>
      <c r="AV7" s="70">
        <f>'Summary trend table'!E39/100</f>
        <v>0.39316239316239321</v>
      </c>
      <c r="AW7" s="49">
        <f>'Summary trend table'!F39/100</f>
        <v>0.55045871559633031</v>
      </c>
      <c r="AX7" s="75">
        <f>'Summary trend table'!G39/100</f>
        <v>0.27692307692307694</v>
      </c>
      <c r="AY7" s="54">
        <f>'Summary trend table'!H39/100</f>
        <v>7.3170731707317069E-2</v>
      </c>
      <c r="AZ7" s="80">
        <f>'Summary trend table'!I39/100</f>
        <v>4.878048780487805E-2</v>
      </c>
      <c r="BA7" s="59">
        <f>'Summary trend table'!J39/100</f>
        <v>0</v>
      </c>
      <c r="BB7" s="184">
        <f>'Summary trend table'!K39/100</f>
        <v>1.1235955056179777E-2</v>
      </c>
      <c r="BC7" s="189">
        <f>'Summary trend table'!L39/100</f>
        <v>0</v>
      </c>
      <c r="BD7" s="212">
        <f>'Summary trend table'!M39/100</f>
        <v>0</v>
      </c>
      <c r="BE7" s="20"/>
    </row>
    <row r="8" spans="1:57" ht="15" customHeight="1" x14ac:dyDescent="0.2">
      <c r="A8" s="20"/>
      <c r="C8" s="15" t="str">
        <f>'Summary trend table'!B7</f>
        <v>Rising Slowly</v>
      </c>
      <c r="D8" s="65">
        <f>'Summary trend table'!C7</f>
        <v>8.8000000000000007</v>
      </c>
      <c r="E8" s="44">
        <f>'Summary trend table'!D7</f>
        <v>22.377622377622377</v>
      </c>
      <c r="F8" s="71">
        <f>'Summary trend table'!E7</f>
        <v>13.333333333333334</v>
      </c>
      <c r="G8" s="50">
        <f>'Summary trend table'!F7</f>
        <v>30.232558139534881</v>
      </c>
      <c r="H8" s="76">
        <f>'Summary trend table'!G7</f>
        <v>51.063829787234042</v>
      </c>
      <c r="I8" s="55">
        <f>'Summary trend table'!H7</f>
        <v>19.607843137254903</v>
      </c>
      <c r="J8" s="81">
        <f>'Summary trend table'!I7</f>
        <v>3.125</v>
      </c>
      <c r="K8" s="60">
        <f>'Summary trend table'!J7</f>
        <v>14.285714285714285</v>
      </c>
      <c r="L8" s="185">
        <f>'Summary trend table'!K7</f>
        <v>43.283582089552233</v>
      </c>
      <c r="M8" s="190">
        <f>'Summary trend table'!L7</f>
        <v>25</v>
      </c>
      <c r="N8" s="213">
        <f>'Summary trend table'!M7</f>
        <v>47.692307692307693</v>
      </c>
      <c r="O8" s="20"/>
      <c r="P8" s="14"/>
      <c r="Q8" s="15" t="str">
        <f>C8</f>
        <v>Rising Slowly</v>
      </c>
      <c r="R8" s="65">
        <f>'Summary trend table'!C18</f>
        <v>12.8</v>
      </c>
      <c r="S8" s="44">
        <f>'Summary trend table'!D18</f>
        <v>50.931677018633536</v>
      </c>
      <c r="T8" s="71">
        <f>'Summary trend table'!E18</f>
        <v>31.147540983606557</v>
      </c>
      <c r="U8" s="50">
        <f>'Summary trend table'!F18</f>
        <v>9.8039215686274517</v>
      </c>
      <c r="V8" s="76">
        <f>'Summary trend table'!G18</f>
        <v>41.509433962264154</v>
      </c>
      <c r="W8" s="55">
        <f>'Summary trend table'!H18</f>
        <v>42.857142857142854</v>
      </c>
      <c r="X8" s="81">
        <f>'Summary trend table'!I18</f>
        <v>4.0540540540540544</v>
      </c>
      <c r="Y8" s="60">
        <f>'Summary trend table'!J18</f>
        <v>18.478260869565215</v>
      </c>
      <c r="Z8" s="185">
        <f>'Summary trend table'!K18</f>
        <v>53.763440860215049</v>
      </c>
      <c r="AA8" s="190">
        <f>'Summary trend table'!L18</f>
        <v>14.772727272727273</v>
      </c>
      <c r="AB8" s="213">
        <f>'Summary trend table'!M18</f>
        <v>50</v>
      </c>
      <c r="AC8" s="20"/>
      <c r="AD8" s="20"/>
      <c r="AE8" s="15" t="str">
        <f>Q8</f>
        <v>Rising Slowly</v>
      </c>
      <c r="AF8" s="65">
        <f>'Summary trend table'!C29</f>
        <v>34.299999999999997</v>
      </c>
      <c r="AG8" s="44">
        <f>'Summary trend table'!D29</f>
        <v>49.246231155778894</v>
      </c>
      <c r="AH8" s="71">
        <f>'Summary trend table'!E29</f>
        <v>51.327433628318587</v>
      </c>
      <c r="AI8" s="50">
        <f>'Summary trend table'!F29</f>
        <v>45.3125</v>
      </c>
      <c r="AJ8" s="76">
        <f>'Summary trend table'!G29</f>
        <v>22.448979591836736</v>
      </c>
      <c r="AK8" s="55">
        <f>'Summary trend table'!H29</f>
        <v>12.222222222222221</v>
      </c>
      <c r="AL8" s="81">
        <f>'Summary trend table'!I29</f>
        <v>2.3809523809523809</v>
      </c>
      <c r="AM8" s="60">
        <f>'Summary trend table'!J29</f>
        <v>13.888888888888889</v>
      </c>
      <c r="AN8" s="185">
        <f>'Summary trend table'!K29</f>
        <v>35.922330097087382</v>
      </c>
      <c r="AO8" s="190">
        <f>'Summary trend table'!L29</f>
        <v>30.434782608695656</v>
      </c>
      <c r="AP8" s="213">
        <f>'Summary trend table'!M29</f>
        <v>47.058823529411761</v>
      </c>
      <c r="AQ8" s="20"/>
      <c r="AR8" s="25"/>
      <c r="AS8" s="15" t="str">
        <f>AE8</f>
        <v>Rising Slowly</v>
      </c>
      <c r="AT8" s="65">
        <f>'Summary trend table'!C40</f>
        <v>53</v>
      </c>
      <c r="AU8" s="44">
        <f>'Summary trend table'!D40</f>
        <v>57.297297297297298</v>
      </c>
      <c r="AV8" s="71">
        <f>'Summary trend table'!E40</f>
        <v>57.26495726495726</v>
      </c>
      <c r="AW8" s="50">
        <f>'Summary trend table'!F40</f>
        <v>43.119266055045877</v>
      </c>
      <c r="AX8" s="76">
        <f>'Summary trend table'!G40</f>
        <v>50.769230769230766</v>
      </c>
      <c r="AY8" s="55">
        <f>'Summary trend table'!H40</f>
        <v>34.146341463414636</v>
      </c>
      <c r="AZ8" s="81">
        <f>'Summary trend table'!I40</f>
        <v>17.073170731707318</v>
      </c>
      <c r="BA8" s="60">
        <f>'Summary trend table'!J40</f>
        <v>14.772727272727273</v>
      </c>
      <c r="BB8" s="185">
        <f>'Summary trend table'!K40</f>
        <v>19.101123595505616</v>
      </c>
      <c r="BC8" s="190">
        <f>'Summary trend table'!L40</f>
        <v>14.285714285714285</v>
      </c>
      <c r="BD8" s="213">
        <f>'Summary trend table'!M40</f>
        <v>21.951219512195124</v>
      </c>
      <c r="BE8" s="20"/>
    </row>
    <row r="9" spans="1:57" ht="15" customHeight="1" x14ac:dyDescent="0.2">
      <c r="A9" s="20"/>
      <c r="C9" s="15" t="str">
        <f>'Summary trend table'!B8</f>
        <v>Not Changing</v>
      </c>
      <c r="D9" s="65">
        <f>'Summary trend table'!C8</f>
        <v>0.4</v>
      </c>
      <c r="E9" s="44">
        <f>'Summary trend table'!D8</f>
        <v>1.3986013986013985</v>
      </c>
      <c r="F9" s="71">
        <f>'Summary trend table'!E8</f>
        <v>0</v>
      </c>
      <c r="G9" s="50">
        <f>'Summary trend table'!F8</f>
        <v>4.6511627906976747</v>
      </c>
      <c r="H9" s="76">
        <f>'Summary trend table'!G8</f>
        <v>14.893617021276595</v>
      </c>
      <c r="I9" s="55">
        <f>'Summary trend table'!H8</f>
        <v>19.607843137254903</v>
      </c>
      <c r="J9" s="81">
        <f>'Summary trend table'!I8</f>
        <v>6.25</v>
      </c>
      <c r="K9" s="60">
        <f>'Summary trend table'!J8</f>
        <v>24.285714285714285</v>
      </c>
      <c r="L9" s="185">
        <f>'Summary trend table'!K8</f>
        <v>37.313432835820898</v>
      </c>
      <c r="M9" s="190">
        <f>'Summary trend table'!L8</f>
        <v>37.5</v>
      </c>
      <c r="N9" s="213">
        <f>'Summary trend table'!M8</f>
        <v>27.692307692307693</v>
      </c>
      <c r="O9" s="20"/>
      <c r="P9" s="14"/>
      <c r="Q9" s="15" t="str">
        <f>C9</f>
        <v>Not Changing</v>
      </c>
      <c r="R9" s="65">
        <f>'Summary trend table'!C19</f>
        <v>3.1</v>
      </c>
      <c r="S9" s="44">
        <f>'Summary trend table'!D19</f>
        <v>14.285714285714285</v>
      </c>
      <c r="T9" s="71">
        <f>'Summary trend table'!E19</f>
        <v>0</v>
      </c>
      <c r="U9" s="50">
        <f>'Summary trend table'!F19</f>
        <v>1.9607843137254901</v>
      </c>
      <c r="V9" s="76">
        <f>'Summary trend table'!G19</f>
        <v>16.981132075471699</v>
      </c>
      <c r="W9" s="55">
        <f>'Summary trend table'!H19</f>
        <v>20</v>
      </c>
      <c r="X9" s="81">
        <f>'Summary trend table'!I19</f>
        <v>4.0540540540540544</v>
      </c>
      <c r="Y9" s="60">
        <f>'Summary trend table'!J19</f>
        <v>10.869565217391305</v>
      </c>
      <c r="Z9" s="185">
        <f>'Summary trend table'!K19</f>
        <v>26.881720430107524</v>
      </c>
      <c r="AA9" s="190">
        <f>'Summary trend table'!L19</f>
        <v>28.40909090909091</v>
      </c>
      <c r="AB9" s="213">
        <f>'Summary trend table'!M19</f>
        <v>23.809523809523807</v>
      </c>
      <c r="AC9" s="20"/>
      <c r="AD9" s="20"/>
      <c r="AE9" s="15" t="str">
        <f>Q9</f>
        <v>Not Changing</v>
      </c>
      <c r="AF9" s="65">
        <f>'Summary trend table'!C30</f>
        <v>37.4</v>
      </c>
      <c r="AG9" s="44">
        <f>'Summary trend table'!D30</f>
        <v>12.562814070351758</v>
      </c>
      <c r="AH9" s="71">
        <f>'Summary trend table'!E30</f>
        <v>12.389380530973451</v>
      </c>
      <c r="AI9" s="50">
        <f>'Summary trend table'!F30</f>
        <v>10.9375</v>
      </c>
      <c r="AJ9" s="76">
        <f>'Summary trend table'!G30</f>
        <v>18.367346938775512</v>
      </c>
      <c r="AK9" s="55">
        <f>'Summary trend table'!H30</f>
        <v>21.111111111111111</v>
      </c>
      <c r="AL9" s="81">
        <f>'Summary trend table'!I30</f>
        <v>7.9365079365079358</v>
      </c>
      <c r="AM9" s="60">
        <f>'Summary trend table'!J30</f>
        <v>22.222222222222221</v>
      </c>
      <c r="AN9" s="185">
        <f>'Summary trend table'!K30</f>
        <v>34.95145631067961</v>
      </c>
      <c r="AO9" s="190">
        <f>'Summary trend table'!L30</f>
        <v>21.739130434782609</v>
      </c>
      <c r="AP9" s="213">
        <f>'Summary trend table'!M30</f>
        <v>31.764705882352938</v>
      </c>
      <c r="AQ9" s="20"/>
      <c r="AR9" s="25"/>
      <c r="AS9" s="15" t="str">
        <f>AE9</f>
        <v>Not Changing</v>
      </c>
      <c r="AT9" s="65">
        <f>'Summary trend table'!C41</f>
        <v>23.9</v>
      </c>
      <c r="AU9" s="44">
        <f>'Summary trend table'!D41</f>
        <v>8.6486486486486491</v>
      </c>
      <c r="AV9" s="71">
        <f>'Summary trend table'!E41</f>
        <v>2.5641025641025639</v>
      </c>
      <c r="AW9" s="50">
        <f>'Summary trend table'!F41</f>
        <v>1.834862385321101</v>
      </c>
      <c r="AX9" s="76">
        <f>'Summary trend table'!G41</f>
        <v>9.2307692307692317</v>
      </c>
      <c r="AY9" s="55">
        <f>'Summary trend table'!H41</f>
        <v>19.512195121951219</v>
      </c>
      <c r="AZ9" s="81">
        <f>'Summary trend table'!I41</f>
        <v>17.073170731707318</v>
      </c>
      <c r="BA9" s="60">
        <f>'Summary trend table'!J41</f>
        <v>17.045454545454543</v>
      </c>
      <c r="BB9" s="185">
        <f>'Summary trend table'!K41</f>
        <v>19.101123595505616</v>
      </c>
      <c r="BC9" s="190">
        <f>'Summary trend table'!L41</f>
        <v>23.076923076923077</v>
      </c>
      <c r="BD9" s="213">
        <f>'Summary trend table'!M41</f>
        <v>24.390243902439025</v>
      </c>
      <c r="BE9" s="20"/>
    </row>
    <row r="10" spans="1:57" ht="15" customHeight="1" x14ac:dyDescent="0.2">
      <c r="A10" s="20"/>
      <c r="C10" s="15" t="str">
        <f>'Summary trend table'!B9</f>
        <v>Falling Slowly</v>
      </c>
      <c r="D10" s="65">
        <f>'Summary trend table'!C9</f>
        <v>0</v>
      </c>
      <c r="E10" s="44">
        <f>'Summary trend table'!D9</f>
        <v>0</v>
      </c>
      <c r="F10" s="71">
        <f>'Summary trend table'!E9</f>
        <v>0</v>
      </c>
      <c r="G10" s="50">
        <f>'Summary trend table'!F9</f>
        <v>0</v>
      </c>
      <c r="H10" s="76">
        <f>'Summary trend table'!G9</f>
        <v>10.638297872340425</v>
      </c>
      <c r="I10" s="55">
        <f>'Summary trend table'!H9</f>
        <v>58.82352941176471</v>
      </c>
      <c r="J10" s="81">
        <f>'Summary trend table'!I9</f>
        <v>63.28125</v>
      </c>
      <c r="K10" s="60">
        <f>'Summary trend table'!J9</f>
        <v>50</v>
      </c>
      <c r="L10" s="185">
        <f>'Summary trend table'!K9</f>
        <v>13.432835820895523</v>
      </c>
      <c r="M10" s="190">
        <f>'Summary trend table'!L9</f>
        <v>35.9375</v>
      </c>
      <c r="N10" s="213">
        <f>'Summary trend table'!M9</f>
        <v>23.076923076923077</v>
      </c>
      <c r="O10" s="20"/>
      <c r="P10" s="14"/>
      <c r="Q10" s="15" t="str">
        <f>C10</f>
        <v>Falling Slowly</v>
      </c>
      <c r="R10" s="65">
        <f>'Summary trend table'!C20</f>
        <v>0.5</v>
      </c>
      <c r="S10" s="44">
        <f>'Summary trend table'!D20</f>
        <v>6.2111801242236027</v>
      </c>
      <c r="T10" s="71">
        <f>'Summary trend table'!E20</f>
        <v>0</v>
      </c>
      <c r="U10" s="50">
        <f>'Summary trend table'!F20</f>
        <v>0.98039215686274506</v>
      </c>
      <c r="V10" s="76">
        <f>'Summary trend table'!G20</f>
        <v>20.754716981132077</v>
      </c>
      <c r="W10" s="55">
        <f>'Summary trend table'!H20</f>
        <v>32.857142857142854</v>
      </c>
      <c r="X10" s="81">
        <f>'Summary trend table'!I20</f>
        <v>57.432432432432435</v>
      </c>
      <c r="Y10" s="60">
        <f>'Summary trend table'!J20</f>
        <v>43.478260869565219</v>
      </c>
      <c r="Z10" s="185">
        <f>'Summary trend table'!K20</f>
        <v>17.20430107526882</v>
      </c>
      <c r="AA10" s="190">
        <f>'Summary trend table'!L20</f>
        <v>46.590909090909086</v>
      </c>
      <c r="AB10" s="213">
        <f>'Summary trend table'!M20</f>
        <v>19.047619047619047</v>
      </c>
      <c r="AC10" s="20"/>
      <c r="AD10" s="20"/>
      <c r="AE10" s="15" t="str">
        <f>Q10</f>
        <v>Falling Slowly</v>
      </c>
      <c r="AF10" s="65">
        <f>'Summary trend table'!C31</f>
        <v>22.2</v>
      </c>
      <c r="AG10" s="44">
        <f>'Summary trend table'!D31</f>
        <v>8.5427135678391952</v>
      </c>
      <c r="AH10" s="71">
        <f>'Summary trend table'!E31</f>
        <v>3.5398230088495577</v>
      </c>
      <c r="AI10" s="50">
        <f>'Summary trend table'!F31</f>
        <v>1.5625</v>
      </c>
      <c r="AJ10" s="76">
        <f>'Summary trend table'!G31</f>
        <v>46.938775510204081</v>
      </c>
      <c r="AK10" s="55">
        <f>'Summary trend table'!H31</f>
        <v>60</v>
      </c>
      <c r="AL10" s="81">
        <f>'Summary trend table'!I31</f>
        <v>71.428571428571431</v>
      </c>
      <c r="AM10" s="60">
        <f>'Summary trend table'!J31</f>
        <v>57.407407407407405</v>
      </c>
      <c r="AN10" s="185">
        <f>'Summary trend table'!K31</f>
        <v>23.300970873786408</v>
      </c>
      <c r="AO10" s="190">
        <f>'Summary trend table'!L31</f>
        <v>46.376811594202898</v>
      </c>
      <c r="AP10" s="213">
        <f>'Summary trend table'!M31</f>
        <v>16.470588235294116</v>
      </c>
      <c r="AQ10" s="20"/>
      <c r="AR10" s="25"/>
      <c r="AS10" s="15" t="str">
        <f>AE10</f>
        <v>Falling Slowly</v>
      </c>
      <c r="AT10" s="65">
        <f>'Summary trend table'!C42</f>
        <v>11.7</v>
      </c>
      <c r="AU10" s="44">
        <f>'Summary trend table'!D42</f>
        <v>1.0810810810810811</v>
      </c>
      <c r="AV10" s="71">
        <f>'Summary trend table'!E42</f>
        <v>0.85470085470085477</v>
      </c>
      <c r="AW10" s="50">
        <f>'Summary trend table'!F42</f>
        <v>0</v>
      </c>
      <c r="AX10" s="76">
        <f>'Summary trend table'!G42</f>
        <v>10.76923076923077</v>
      </c>
      <c r="AY10" s="55">
        <f>'Summary trend table'!H42</f>
        <v>34.146341463414636</v>
      </c>
      <c r="AZ10" s="81">
        <f>'Summary trend table'!I42</f>
        <v>55.284552845528459</v>
      </c>
      <c r="BA10" s="60">
        <f>'Summary trend table'!J42</f>
        <v>53.409090909090907</v>
      </c>
      <c r="BB10" s="185">
        <f>'Summary trend table'!K42</f>
        <v>56.17977528089888</v>
      </c>
      <c r="BC10" s="190">
        <f>'Summary trend table'!L42</f>
        <v>57.142857142857139</v>
      </c>
      <c r="BD10" s="213">
        <f>'Summary trend table'!M42</f>
        <v>35.365853658536587</v>
      </c>
      <c r="BE10" s="20"/>
    </row>
    <row r="11" spans="1:57" ht="15" customHeight="1" x14ac:dyDescent="0.2">
      <c r="A11" s="20"/>
      <c r="C11" s="15" t="str">
        <f>'Summary trend table'!B10</f>
        <v>Falling Rapidly</v>
      </c>
      <c r="D11" s="65">
        <f>'Summary trend table'!C10</f>
        <v>0</v>
      </c>
      <c r="E11" s="44">
        <f>'Summary trend table'!D10</f>
        <v>0</v>
      </c>
      <c r="F11" s="71">
        <f>'Summary trend table'!E10</f>
        <v>0</v>
      </c>
      <c r="G11" s="50">
        <f>'Summary trend table'!F10</f>
        <v>0</v>
      </c>
      <c r="H11" s="76">
        <f>'Summary trend table'!G10</f>
        <v>0</v>
      </c>
      <c r="I11" s="55">
        <f>'Summary trend table'!H10</f>
        <v>1.9607843137254901</v>
      </c>
      <c r="J11" s="81">
        <f>'Summary trend table'!I10</f>
        <v>27.34375</v>
      </c>
      <c r="K11" s="60">
        <f>'Summary trend table'!J10</f>
        <v>8.5714285714285712</v>
      </c>
      <c r="L11" s="185">
        <f>'Summary trend table'!K10</f>
        <v>2.9850746268656714</v>
      </c>
      <c r="M11" s="190">
        <f>'Summary trend table'!L10</f>
        <v>0</v>
      </c>
      <c r="N11" s="213">
        <f>'Summary trend table'!M10</f>
        <v>0</v>
      </c>
      <c r="O11" s="20"/>
      <c r="P11" s="14"/>
      <c r="Q11" s="15" t="str">
        <f>C11</f>
        <v>Falling Rapidly</v>
      </c>
      <c r="R11" s="65">
        <f>'Summary trend table'!C21</f>
        <v>0</v>
      </c>
      <c r="S11" s="44">
        <f>'Summary trend table'!D21</f>
        <v>0</v>
      </c>
      <c r="T11" s="71">
        <f>'Summary trend table'!E21</f>
        <v>0</v>
      </c>
      <c r="U11" s="50">
        <f>'Summary trend table'!F21</f>
        <v>0</v>
      </c>
      <c r="V11" s="76">
        <f>'Summary trend table'!G21</f>
        <v>0</v>
      </c>
      <c r="W11" s="55">
        <f>'Summary trend table'!H21</f>
        <v>1.4285714285714286</v>
      </c>
      <c r="X11" s="81">
        <f>'Summary trend table'!I21</f>
        <v>33.108108108108105</v>
      </c>
      <c r="Y11" s="60">
        <f>'Summary trend table'!J21</f>
        <v>26.086956521739129</v>
      </c>
      <c r="Z11" s="185">
        <f>'Summary trend table'!K21</f>
        <v>1.0752688172043012</v>
      </c>
      <c r="AA11" s="190">
        <f>'Summary trend table'!L21</f>
        <v>10.227272727272728</v>
      </c>
      <c r="AB11" s="213">
        <f>'Summary trend table'!M21</f>
        <v>2.3809523809523809</v>
      </c>
      <c r="AC11" s="20"/>
      <c r="AD11" s="20"/>
      <c r="AE11" s="15" t="str">
        <f>Q11</f>
        <v>Falling Rapidly</v>
      </c>
      <c r="AF11" s="65">
        <f>'Summary trend table'!C32</f>
        <v>3</v>
      </c>
      <c r="AG11" s="44">
        <f>'Summary trend table'!D32</f>
        <v>0</v>
      </c>
      <c r="AH11" s="71">
        <f>'Summary trend table'!E32</f>
        <v>0</v>
      </c>
      <c r="AI11" s="50">
        <f>'Summary trend table'!F32</f>
        <v>0</v>
      </c>
      <c r="AJ11" s="76">
        <f>'Summary trend table'!G32</f>
        <v>5.1020408163265305</v>
      </c>
      <c r="AK11" s="55">
        <f>'Summary trend table'!H32</f>
        <v>5.5555555555555554</v>
      </c>
      <c r="AL11" s="81">
        <f>'Summary trend table'!I32</f>
        <v>17.460317460317459</v>
      </c>
      <c r="AM11" s="60">
        <f>'Summary trend table'!J32</f>
        <v>6.481481481481481</v>
      </c>
      <c r="AN11" s="185">
        <f>'Summary trend table'!K32</f>
        <v>4.8543689320388346</v>
      </c>
      <c r="AO11" s="190">
        <f>'Summary trend table'!L32</f>
        <v>1.4492753623188406</v>
      </c>
      <c r="AP11" s="213">
        <f>'Summary trend table'!M32</f>
        <v>0</v>
      </c>
      <c r="AQ11" s="20"/>
      <c r="AR11" s="25"/>
      <c r="AS11" s="15" t="str">
        <f>AE11</f>
        <v>Falling Rapidly</v>
      </c>
      <c r="AT11" s="65">
        <f>'Summary trend table'!C43</f>
        <v>2.6</v>
      </c>
      <c r="AU11" s="44">
        <f>'Summary trend table'!D43</f>
        <v>0</v>
      </c>
      <c r="AV11" s="71">
        <f>'Summary trend table'!E43</f>
        <v>0</v>
      </c>
      <c r="AW11" s="50">
        <f>'Summary trend table'!F43</f>
        <v>0</v>
      </c>
      <c r="AX11" s="76">
        <f>'Summary trend table'!G43</f>
        <v>1.5384615384615385</v>
      </c>
      <c r="AY11" s="55">
        <f>'Summary trend table'!H43</f>
        <v>4.8780487804878048</v>
      </c>
      <c r="AZ11" s="81">
        <f>'Summary trend table'!I43</f>
        <v>5.6910569105691051</v>
      </c>
      <c r="BA11" s="60">
        <f>'Summary trend table'!J43</f>
        <v>14.772727272727273</v>
      </c>
      <c r="BB11" s="185">
        <f>'Summary trend table'!K43</f>
        <v>4.4943820224719104</v>
      </c>
      <c r="BC11" s="190">
        <f>'Summary trend table'!L43</f>
        <v>5.4945054945054945</v>
      </c>
      <c r="BD11" s="213">
        <f>'Summary trend table'!M43</f>
        <v>18.292682926829269</v>
      </c>
      <c r="BE11" s="20"/>
    </row>
    <row r="12" spans="1:57" ht="5.0999999999999996" customHeight="1" x14ac:dyDescent="0.25">
      <c r="A12" s="20"/>
      <c r="C12" s="12"/>
      <c r="D12" s="62"/>
      <c r="E12" s="41"/>
      <c r="F12" s="68"/>
      <c r="G12" s="47"/>
      <c r="H12" s="73"/>
      <c r="I12" s="52"/>
      <c r="J12" s="78"/>
      <c r="K12" s="57"/>
      <c r="L12" s="182"/>
      <c r="M12" s="187"/>
      <c r="N12" s="210"/>
      <c r="O12" s="20"/>
      <c r="P12" s="24"/>
      <c r="Q12" s="12"/>
      <c r="R12" s="62"/>
      <c r="S12" s="41"/>
      <c r="T12" s="68"/>
      <c r="U12" s="47"/>
      <c r="V12" s="73"/>
      <c r="W12" s="52"/>
      <c r="X12" s="78"/>
      <c r="Y12" s="57"/>
      <c r="Z12" s="182"/>
      <c r="AA12" s="187"/>
      <c r="AB12" s="210"/>
      <c r="AC12" s="20"/>
      <c r="AD12" s="20"/>
      <c r="AE12" s="12"/>
      <c r="AF12" s="62"/>
      <c r="AG12" s="41"/>
      <c r="AH12" s="68"/>
      <c r="AI12" s="47"/>
      <c r="AJ12" s="73"/>
      <c r="AK12" s="52"/>
      <c r="AL12" s="78"/>
      <c r="AM12" s="57"/>
      <c r="AN12" s="182"/>
      <c r="AO12" s="187"/>
      <c r="AP12" s="210"/>
      <c r="AQ12" s="20"/>
      <c r="AR12" s="25"/>
      <c r="AS12" s="12"/>
      <c r="AT12" s="62"/>
      <c r="AU12" s="41"/>
      <c r="AV12" s="68"/>
      <c r="AW12" s="47"/>
      <c r="AX12" s="73"/>
      <c r="AY12" s="52"/>
      <c r="AZ12" s="78"/>
      <c r="BA12" s="57"/>
      <c r="BB12" s="182"/>
      <c r="BC12" s="187"/>
      <c r="BD12" s="210"/>
      <c r="BE12" s="20"/>
    </row>
    <row r="13" spans="1:57" ht="15" customHeight="1" x14ac:dyDescent="0.25">
      <c r="A13" s="20"/>
      <c r="C13" s="12" t="s">
        <v>44</v>
      </c>
      <c r="D13" s="63"/>
      <c r="E13" s="42"/>
      <c r="F13" s="69"/>
      <c r="G13" s="48"/>
      <c r="H13" s="74"/>
      <c r="I13" s="53"/>
      <c r="J13" s="79"/>
      <c r="K13" s="58"/>
      <c r="L13" s="183"/>
      <c r="M13" s="191"/>
      <c r="N13" s="214"/>
      <c r="O13" s="20"/>
      <c r="P13" s="14"/>
      <c r="Q13" s="12" t="s">
        <v>44</v>
      </c>
      <c r="R13" s="63"/>
      <c r="S13" s="42"/>
      <c r="T13" s="69"/>
      <c r="U13" s="48"/>
      <c r="V13" s="74"/>
      <c r="W13" s="53"/>
      <c r="X13" s="79"/>
      <c r="Y13" s="58"/>
      <c r="Z13" s="183"/>
      <c r="AA13" s="191"/>
      <c r="AB13" s="214"/>
      <c r="AC13" s="20"/>
      <c r="AD13" s="20"/>
      <c r="AE13" s="12" t="s">
        <v>21</v>
      </c>
      <c r="AF13" s="63"/>
      <c r="AG13" s="42"/>
      <c r="AH13" s="69"/>
      <c r="AI13" s="48"/>
      <c r="AJ13" s="74"/>
      <c r="AK13" s="53"/>
      <c r="AL13" s="79"/>
      <c r="AM13" s="58"/>
      <c r="AN13" s="183"/>
      <c r="AO13" s="191"/>
      <c r="AP13" s="214"/>
      <c r="AQ13" s="20"/>
      <c r="AR13" s="25"/>
      <c r="AS13" s="12" t="s">
        <v>44</v>
      </c>
      <c r="AT13" s="63"/>
      <c r="AU13" s="42"/>
      <c r="AV13" s="69"/>
      <c r="AW13" s="48"/>
      <c r="AX13" s="74"/>
      <c r="AY13" s="53"/>
      <c r="AZ13" s="79"/>
      <c r="BA13" s="58"/>
      <c r="BB13" s="183"/>
      <c r="BC13" s="191"/>
      <c r="BD13" s="214"/>
      <c r="BE13" s="20"/>
    </row>
    <row r="14" spans="1:57" ht="15" customHeight="1" x14ac:dyDescent="0.2">
      <c r="A14" s="20"/>
      <c r="C14" s="15" t="str">
        <f>'Summary trend table'!B13</f>
        <v>Agree</v>
      </c>
      <c r="D14" s="66">
        <f>'Summary trend table'!C13/100</f>
        <v>0.93200000000000005</v>
      </c>
      <c r="E14" s="45">
        <f>'Summary trend table'!D13/100</f>
        <v>0.76984126984126988</v>
      </c>
      <c r="F14" s="216">
        <f>'Summary trend table'!E13/100</f>
        <v>0.72151898734177211</v>
      </c>
      <c r="G14" s="217">
        <f>'Summary trend table'!F13/100</f>
        <v>0.90410958904109573</v>
      </c>
      <c r="H14" s="218">
        <f>'Summary trend table'!G13/100</f>
        <v>0.75</v>
      </c>
      <c r="I14" s="219">
        <f>'Summary trend table'!H13/100</f>
        <v>0.7857142857142857</v>
      </c>
      <c r="J14" s="220">
        <f>'Summary trend table'!I13/100</f>
        <v>0.78846153846153844</v>
      </c>
      <c r="K14" s="221">
        <f>'Summary trend table'!J13/100</f>
        <v>0.90163934426229497</v>
      </c>
      <c r="L14" s="222">
        <f>'Summary trend table'!K13/100</f>
        <v>0.91666666666666652</v>
      </c>
      <c r="M14" s="223">
        <f>'Summary trend table'!L13/100</f>
        <v>0.92156862745098034</v>
      </c>
      <c r="N14" s="224">
        <f>'Summary trend table'!M13/100</f>
        <v>0.86206896551724133</v>
      </c>
      <c r="O14" s="20"/>
      <c r="P14" s="14"/>
      <c r="Q14" s="15" t="s">
        <v>18</v>
      </c>
      <c r="R14" s="64">
        <f>'Summary trend table'!C24/100</f>
        <v>0.95</v>
      </c>
      <c r="S14" s="43">
        <f>'Summary trend table'!D24/100</f>
        <v>0.82068965517241377</v>
      </c>
      <c r="T14" s="70">
        <f>'Summary trend table'!E24/100</f>
        <v>0.87037037037037035</v>
      </c>
      <c r="U14" s="49">
        <f>'Summary trend table'!F24/100</f>
        <v>0.7865168539325843</v>
      </c>
      <c r="V14" s="75">
        <f>'Summary trend table'!G24/100</f>
        <v>0.81395348837209303</v>
      </c>
      <c r="W14" s="54">
        <f>'Summary trend table'!H24/100</f>
        <v>0.82456140350877194</v>
      </c>
      <c r="X14" s="80">
        <f>'Summary trend table'!I24/100</f>
        <v>0.80487804878048796</v>
      </c>
      <c r="Y14" s="59">
        <f>'Summary trend table'!J24/100</f>
        <v>0.91249999999999998</v>
      </c>
      <c r="Z14" s="184">
        <f>'Summary trend table'!K24/100</f>
        <v>0.92045454545454541</v>
      </c>
      <c r="AA14" s="189">
        <f>'Summary trend table'!L24/100</f>
        <v>0.86842105263157909</v>
      </c>
      <c r="AB14" s="212">
        <f>'Summary trend table'!M24/100</f>
        <v>0.85135135135135132</v>
      </c>
      <c r="AC14" s="20"/>
      <c r="AD14" s="20"/>
      <c r="AE14" s="15" t="s">
        <v>18</v>
      </c>
      <c r="AF14" s="64">
        <f>'Summary trend table'!C35/100</f>
        <v>0.77800000000000002</v>
      </c>
      <c r="AG14" s="43">
        <f>'Summary trend table'!D35/100</f>
        <v>0.66473988439306353</v>
      </c>
      <c r="AH14" s="70">
        <f>'Summary trend table'!E35/100</f>
        <v>0.83157894736842108</v>
      </c>
      <c r="AI14" s="49">
        <f>'Summary trend table'!F35/100</f>
        <v>0.72115384615384615</v>
      </c>
      <c r="AJ14" s="75">
        <f>'Summary trend table'!G35/100</f>
        <v>0.66666666666666652</v>
      </c>
      <c r="AK14" s="54">
        <f>'Summary trend table'!H35/100</f>
        <v>0.70129870129870131</v>
      </c>
      <c r="AL14" s="80">
        <f>'Summary trend table'!I35/100</f>
        <v>0.81578947368421051</v>
      </c>
      <c r="AM14" s="59">
        <f>'Summary trend table'!J35/100</f>
        <v>0.87878787878787878</v>
      </c>
      <c r="AN14" s="184">
        <f>'Summary trend table'!K35/100</f>
        <v>0.88297872340425532</v>
      </c>
      <c r="AO14" s="189">
        <f>'Summary trend table'!L35/100</f>
        <v>0.8214285714285714</v>
      </c>
      <c r="AP14" s="212">
        <f>'Summary trend table'!M35/100</f>
        <v>0.81333333333333324</v>
      </c>
      <c r="AQ14" s="20"/>
      <c r="AR14" s="25"/>
      <c r="AS14" s="15" t="s">
        <v>18</v>
      </c>
      <c r="AT14" s="64">
        <f>'Summary trend table'!C46/100</f>
        <v>0.84799999999999998</v>
      </c>
      <c r="AU14" s="43">
        <f>'Summary trend table'!D46/100</f>
        <v>0.86956521739130432</v>
      </c>
      <c r="AV14" s="70">
        <f>'Summary trend table'!E46/100</f>
        <v>0.83333333333333348</v>
      </c>
      <c r="AW14" s="49">
        <f>'Summary trend table'!F46/100</f>
        <v>0.84693877551020402</v>
      </c>
      <c r="AX14" s="75">
        <f>'Summary trend table'!G46/100</f>
        <v>0.7777777777777779</v>
      </c>
      <c r="AY14" s="54">
        <f>'Summary trend table'!H46/100</f>
        <v>0.76056338028169013</v>
      </c>
      <c r="AZ14" s="80">
        <f>'Summary trend table'!I46/100</f>
        <v>0.85436893203883491</v>
      </c>
      <c r="BA14" s="59">
        <f>'Summary trend table'!J46/100</f>
        <v>0.87341772151898733</v>
      </c>
      <c r="BB14" s="184">
        <f>'Summary trend table'!K46/100</f>
        <v>0.92207792207792205</v>
      </c>
      <c r="BC14" s="189">
        <f>'Summary trend table'!L46/100</f>
        <v>0.88461538461538458</v>
      </c>
      <c r="BD14" s="212">
        <f>'Summary trend table'!M46/100</f>
        <v>0.88571428571428568</v>
      </c>
      <c r="BE14" s="20"/>
    </row>
    <row r="15" spans="1:57" ht="15" customHeight="1" x14ac:dyDescent="0.2">
      <c r="A15" s="20"/>
      <c r="B15" s="20"/>
      <c r="C15" s="20"/>
      <c r="D15" s="82">
        <f>SUM(D8:D12)+D7*100</f>
        <v>100</v>
      </c>
      <c r="E15" s="82">
        <f t="shared" ref="E15:M15" si="0">SUM(E8:E12)+E7*100</f>
        <v>99.999999999999986</v>
      </c>
      <c r="F15" s="82">
        <f t="shared" si="0"/>
        <v>100</v>
      </c>
      <c r="G15" s="82">
        <f t="shared" si="0"/>
        <v>100</v>
      </c>
      <c r="H15" s="82">
        <f t="shared" si="0"/>
        <v>100</v>
      </c>
      <c r="I15" s="82">
        <f t="shared" si="0"/>
        <v>100</v>
      </c>
      <c r="J15" s="82">
        <f t="shared" si="0"/>
        <v>100</v>
      </c>
      <c r="K15" s="82">
        <f t="shared" si="0"/>
        <v>100</v>
      </c>
      <c r="L15" s="82">
        <f t="shared" si="0"/>
        <v>99.999999999999986</v>
      </c>
      <c r="M15" s="82">
        <f t="shared" si="0"/>
        <v>100</v>
      </c>
      <c r="N15" s="82">
        <f t="shared" ref="N15" si="1">SUM(N8:N12)+N7*100</f>
        <v>100</v>
      </c>
      <c r="O15" s="20"/>
      <c r="P15" s="20"/>
      <c r="Q15" s="20"/>
      <c r="R15" s="82">
        <f>SUM(R8:R12)+R7*100</f>
        <v>100.1</v>
      </c>
      <c r="S15" s="82">
        <f t="shared" ref="S15:AA15" si="2">SUM(S8:S12)+S7*100</f>
        <v>99.999999999999986</v>
      </c>
      <c r="T15" s="82">
        <f t="shared" si="2"/>
        <v>100</v>
      </c>
      <c r="U15" s="82">
        <f t="shared" si="2"/>
        <v>100</v>
      </c>
      <c r="V15" s="82">
        <f t="shared" si="2"/>
        <v>100</v>
      </c>
      <c r="W15" s="82">
        <f t="shared" si="2"/>
        <v>100</v>
      </c>
      <c r="X15" s="82">
        <f t="shared" si="2"/>
        <v>100</v>
      </c>
      <c r="Y15" s="82">
        <f t="shared" si="2"/>
        <v>99.999999999999986</v>
      </c>
      <c r="Z15" s="82">
        <f t="shared" si="2"/>
        <v>100</v>
      </c>
      <c r="AA15" s="82">
        <f t="shared" si="2"/>
        <v>100.00000000000001</v>
      </c>
      <c r="AB15" s="82">
        <f t="shared" ref="AB15" si="3">SUM(AB8:AB12)+AB7*100</f>
        <v>100</v>
      </c>
      <c r="AC15" s="20"/>
      <c r="AD15" s="20"/>
      <c r="AE15" s="20"/>
      <c r="AF15" s="82">
        <f>SUM(AF8:AF12)+AF7*100</f>
        <v>99.899999999999991</v>
      </c>
      <c r="AG15" s="82">
        <f t="shared" ref="AG15:AO15" si="4">SUM(AG8:AG12)+AG7*100</f>
        <v>100</v>
      </c>
      <c r="AH15" s="82">
        <f t="shared" si="4"/>
        <v>100</v>
      </c>
      <c r="AI15" s="82">
        <f t="shared" si="4"/>
        <v>100</v>
      </c>
      <c r="AJ15" s="82">
        <f t="shared" si="4"/>
        <v>100</v>
      </c>
      <c r="AK15" s="82">
        <f t="shared" si="4"/>
        <v>100</v>
      </c>
      <c r="AL15" s="82">
        <f t="shared" si="4"/>
        <v>100</v>
      </c>
      <c r="AM15" s="82">
        <f t="shared" si="4"/>
        <v>100</v>
      </c>
      <c r="AN15" s="82">
        <f t="shared" si="4"/>
        <v>100.00000000000001</v>
      </c>
      <c r="AO15" s="82">
        <f t="shared" si="4"/>
        <v>100</v>
      </c>
      <c r="AP15" s="82">
        <f t="shared" ref="AP15" si="5">SUM(AP8:AP12)+AP7*100</f>
        <v>99.999999999999986</v>
      </c>
      <c r="AQ15" s="20"/>
      <c r="AR15" s="20"/>
      <c r="AS15" s="20"/>
      <c r="AT15" s="82">
        <f>SUM(AT8:AT12)+AT7*100</f>
        <v>99.9</v>
      </c>
      <c r="AU15" s="82">
        <f t="shared" ref="AU15:BC15" si="6">SUM(AU8:AU12)+AU7*100</f>
        <v>100</v>
      </c>
      <c r="AV15" s="82">
        <f t="shared" si="6"/>
        <v>100</v>
      </c>
      <c r="AW15" s="82">
        <f t="shared" si="6"/>
        <v>100</v>
      </c>
      <c r="AX15" s="82">
        <f t="shared" si="6"/>
        <v>100</v>
      </c>
      <c r="AY15" s="82">
        <f t="shared" si="6"/>
        <v>100</v>
      </c>
      <c r="AZ15" s="82">
        <f t="shared" si="6"/>
        <v>100</v>
      </c>
      <c r="BA15" s="82">
        <f t="shared" si="6"/>
        <v>100</v>
      </c>
      <c r="BB15" s="82">
        <f t="shared" si="6"/>
        <v>100</v>
      </c>
      <c r="BC15" s="82">
        <f t="shared" si="6"/>
        <v>99.999999999999986</v>
      </c>
      <c r="BD15" s="82">
        <f t="shared" ref="BD15" si="7">SUM(BD8:BD12)+BD7*100</f>
        <v>100.00000000000001</v>
      </c>
      <c r="BE15" s="20"/>
    </row>
    <row r="16" spans="1:57" ht="15" customHeight="1" x14ac:dyDescent="0.2">
      <c r="A16" s="20"/>
      <c r="B16" s="20"/>
      <c r="C16" s="20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20"/>
      <c r="P16" s="20"/>
      <c r="Q16" s="20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20"/>
      <c r="AD16" s="20"/>
      <c r="AE16" s="20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20"/>
      <c r="AR16" s="20"/>
      <c r="AS16" s="20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20"/>
    </row>
    <row r="17" spans="1:57" ht="15" customHeight="1" x14ac:dyDescent="0.25">
      <c r="A17" s="142"/>
      <c r="B17" s="143"/>
      <c r="C17" s="144"/>
      <c r="D17" s="94">
        <v>1988</v>
      </c>
      <c r="E17" s="83">
        <v>2004</v>
      </c>
      <c r="F17" s="195">
        <v>2006</v>
      </c>
      <c r="G17" s="84">
        <v>2008</v>
      </c>
      <c r="H17" s="91">
        <v>2011</v>
      </c>
      <c r="I17" s="199">
        <v>2012</v>
      </c>
      <c r="J17" s="143"/>
      <c r="K17" s="102"/>
      <c r="L17" s="102"/>
      <c r="M17" s="102"/>
      <c r="N17" s="102"/>
      <c r="O17" s="20"/>
      <c r="P17" s="148"/>
      <c r="Q17" s="144"/>
      <c r="R17" s="94">
        <v>1988</v>
      </c>
      <c r="S17" s="83">
        <v>2004</v>
      </c>
      <c r="T17" s="195">
        <v>2006</v>
      </c>
      <c r="U17" s="84">
        <v>2008</v>
      </c>
      <c r="V17" s="91">
        <v>2011</v>
      </c>
      <c r="W17" s="199">
        <v>2012</v>
      </c>
      <c r="X17" s="124"/>
      <c r="Y17" s="108"/>
      <c r="Z17" s="101"/>
      <c r="AA17" s="107"/>
      <c r="AB17" s="107"/>
      <c r="AC17" s="20"/>
      <c r="AD17" s="142"/>
      <c r="AE17" s="127"/>
      <c r="AF17" s="94">
        <v>1988</v>
      </c>
      <c r="AG17" s="83">
        <v>2004</v>
      </c>
      <c r="AH17" s="195">
        <v>2006</v>
      </c>
      <c r="AI17" s="84">
        <v>2008</v>
      </c>
      <c r="AJ17" s="91">
        <v>2011</v>
      </c>
      <c r="AK17" s="199">
        <v>2012</v>
      </c>
      <c r="AL17" s="124"/>
      <c r="AM17" s="107"/>
      <c r="AN17" s="107"/>
      <c r="AO17" s="107"/>
      <c r="AP17" s="107"/>
      <c r="AQ17" s="20"/>
      <c r="AR17" s="151"/>
      <c r="AS17" s="144"/>
      <c r="AT17" s="94">
        <v>1988</v>
      </c>
      <c r="AU17" s="83">
        <v>2004</v>
      </c>
      <c r="AV17" s="195">
        <v>2006</v>
      </c>
      <c r="AW17" s="84">
        <v>2008</v>
      </c>
      <c r="AX17" s="91">
        <v>2011</v>
      </c>
      <c r="AY17" s="199">
        <v>2012</v>
      </c>
      <c r="AZ17" s="124"/>
      <c r="BA17" s="107"/>
      <c r="BB17" s="107"/>
      <c r="BC17" s="107"/>
      <c r="BD17" s="107"/>
      <c r="BE17" s="20"/>
    </row>
    <row r="18" spans="1:57" ht="15" customHeight="1" x14ac:dyDescent="0.25">
      <c r="A18" s="142"/>
      <c r="B18" s="143"/>
      <c r="C18" s="145"/>
      <c r="D18" s="95"/>
      <c r="E18" s="96"/>
      <c r="F18" s="196"/>
      <c r="G18" s="97"/>
      <c r="H18" s="98"/>
      <c r="I18" s="194"/>
      <c r="J18" s="143"/>
      <c r="K18" s="102"/>
      <c r="L18" s="102"/>
      <c r="M18" s="102"/>
      <c r="N18" s="102"/>
      <c r="O18" s="20"/>
      <c r="P18" s="149"/>
      <c r="Q18" s="145"/>
      <c r="R18" s="115"/>
      <c r="S18" s="117"/>
      <c r="T18" s="118"/>
      <c r="U18" s="122"/>
      <c r="V18" s="116"/>
      <c r="W18" s="202"/>
      <c r="X18" s="124"/>
      <c r="Y18" s="109"/>
      <c r="Z18" s="110"/>
      <c r="AA18" s="107"/>
      <c r="AB18" s="107"/>
      <c r="AC18" s="20"/>
      <c r="AD18" s="142"/>
      <c r="AE18" s="128"/>
      <c r="AF18" s="153"/>
      <c r="AG18" s="154"/>
      <c r="AH18" s="155"/>
      <c r="AI18" s="156"/>
      <c r="AJ18" s="157"/>
      <c r="AK18" s="204"/>
      <c r="AL18" s="124"/>
      <c r="AM18" s="107"/>
      <c r="AN18" s="107"/>
      <c r="AO18" s="107"/>
      <c r="AP18" s="107"/>
      <c r="AQ18" s="20"/>
      <c r="AR18" s="151"/>
      <c r="AS18" s="145"/>
      <c r="AT18" s="115"/>
      <c r="AU18" s="117"/>
      <c r="AV18" s="118"/>
      <c r="AW18" s="122"/>
      <c r="AX18" s="116"/>
      <c r="AY18" s="202"/>
      <c r="AZ18" s="124"/>
      <c r="BA18" s="107"/>
      <c r="BB18" s="107"/>
      <c r="BC18" s="107"/>
      <c r="BD18" s="107"/>
      <c r="BE18" s="20"/>
    </row>
    <row r="19" spans="1:57" ht="15" customHeight="1" x14ac:dyDescent="0.25">
      <c r="A19" s="142"/>
      <c r="B19" s="143"/>
      <c r="C19" s="145" t="s">
        <v>41</v>
      </c>
      <c r="D19" s="95"/>
      <c r="E19" s="96"/>
      <c r="F19" s="196"/>
      <c r="G19" s="97"/>
      <c r="H19" s="99"/>
      <c r="I19" s="200"/>
      <c r="J19" s="143"/>
      <c r="K19" s="102"/>
      <c r="L19" s="102"/>
      <c r="M19" s="102"/>
      <c r="N19" s="102"/>
      <c r="O19" s="20"/>
      <c r="P19" s="150"/>
      <c r="Q19" s="145" t="s">
        <v>20</v>
      </c>
      <c r="R19" s="95"/>
      <c r="S19" s="96"/>
      <c r="T19" s="119"/>
      <c r="U19" s="97"/>
      <c r="V19" s="123"/>
      <c r="W19" s="203"/>
      <c r="X19" s="124"/>
      <c r="Y19" s="111"/>
      <c r="Z19" s="103"/>
      <c r="AA19" s="107"/>
      <c r="AB19" s="107"/>
      <c r="AC19" s="20"/>
      <c r="AD19" s="142"/>
      <c r="AE19" s="128" t="s">
        <v>20</v>
      </c>
      <c r="AF19" s="129"/>
      <c r="AG19" s="130"/>
      <c r="AH19" s="158"/>
      <c r="AI19" s="131"/>
      <c r="AJ19" s="159"/>
      <c r="AK19" s="205"/>
      <c r="AL19" s="124"/>
      <c r="AM19" s="107"/>
      <c r="AN19" s="107"/>
      <c r="AO19" s="107"/>
      <c r="AP19" s="107"/>
      <c r="AQ19" s="20"/>
      <c r="AR19" s="152"/>
      <c r="AS19" s="145" t="s">
        <v>20</v>
      </c>
      <c r="AT19" s="95"/>
      <c r="AU19" s="96"/>
      <c r="AV19" s="119"/>
      <c r="AW19" s="97"/>
      <c r="AX19" s="123"/>
      <c r="AY19" s="203"/>
      <c r="AZ19" s="124"/>
      <c r="BA19" s="107"/>
      <c r="BB19" s="107"/>
      <c r="BC19" s="107"/>
      <c r="BD19" s="107"/>
      <c r="BE19" s="20"/>
    </row>
    <row r="20" spans="1:57" ht="15" customHeight="1" x14ac:dyDescent="0.2">
      <c r="A20" s="142"/>
      <c r="B20" s="143"/>
      <c r="C20" s="146" t="s">
        <v>13</v>
      </c>
      <c r="D20" s="85">
        <f>D7</f>
        <v>0.90799999999999992</v>
      </c>
      <c r="E20" s="86">
        <f>F7</f>
        <v>0.8666666666666667</v>
      </c>
      <c r="F20" s="197">
        <f>H7</f>
        <v>0.23404255319148937</v>
      </c>
      <c r="G20" s="87">
        <f>J7</f>
        <v>0</v>
      </c>
      <c r="H20" s="92">
        <f>M7</f>
        <v>1.5625E-2</v>
      </c>
      <c r="I20" s="192">
        <f>N7</f>
        <v>1.5384615384615385E-2</v>
      </c>
      <c r="J20" s="143"/>
      <c r="K20" s="102"/>
      <c r="L20" s="102"/>
      <c r="M20" s="102"/>
      <c r="N20" s="102"/>
      <c r="O20" s="20"/>
      <c r="P20" s="150"/>
      <c r="Q20" s="146" t="str">
        <f>C20</f>
        <v>Rising Rapidly</v>
      </c>
      <c r="R20" s="85">
        <f t="shared" ref="R20:R24" si="8">R7</f>
        <v>0.83700000000000008</v>
      </c>
      <c r="S20" s="86">
        <f t="shared" ref="S20:S24" si="9">T7</f>
        <v>0.68852459016393441</v>
      </c>
      <c r="T20" s="120">
        <f t="shared" ref="T20:T24" si="10">V7</f>
        <v>0.20754716981132076</v>
      </c>
      <c r="U20" s="87">
        <f t="shared" ref="U20:U24" si="11">X7</f>
        <v>1.3513513513513513E-2</v>
      </c>
      <c r="V20" s="92">
        <f t="shared" ref="V20:W20" si="12">AA7</f>
        <v>0</v>
      </c>
      <c r="W20" s="192">
        <f t="shared" si="12"/>
        <v>4.7619047619047616E-2</v>
      </c>
      <c r="X20" s="124"/>
      <c r="Y20" s="112"/>
      <c r="Z20" s="104"/>
      <c r="AA20" s="107"/>
      <c r="AB20" s="107"/>
      <c r="AC20" s="20"/>
      <c r="AD20" s="142"/>
      <c r="AE20" s="133" t="str">
        <f>Q20</f>
        <v>Rising Rapidly</v>
      </c>
      <c r="AF20" s="134">
        <f>AF7</f>
        <v>0.03</v>
      </c>
      <c r="AG20" s="135">
        <f>AH7</f>
        <v>0.32743362831858408</v>
      </c>
      <c r="AH20" s="160">
        <f>AJ7</f>
        <v>7.1428571428571425E-2</v>
      </c>
      <c r="AI20" s="136">
        <f>AL7</f>
        <v>7.9365079365079361E-3</v>
      </c>
      <c r="AJ20" s="137">
        <f>AO7</f>
        <v>0</v>
      </c>
      <c r="AK20" s="206">
        <f>AP7</f>
        <v>4.7058823529411764E-2</v>
      </c>
      <c r="AL20" s="124"/>
      <c r="AM20" s="107"/>
      <c r="AN20" s="107"/>
      <c r="AO20" s="107"/>
      <c r="AP20" s="107"/>
      <c r="AQ20" s="20"/>
      <c r="AR20" s="152"/>
      <c r="AS20" s="146" t="str">
        <f>AE20</f>
        <v>Rising Rapidly</v>
      </c>
      <c r="AT20" s="85">
        <f>AT7</f>
        <v>8.6999999999999994E-2</v>
      </c>
      <c r="AU20" s="86">
        <f>AV7</f>
        <v>0.39316239316239321</v>
      </c>
      <c r="AV20" s="120">
        <f>AX7</f>
        <v>0.27692307692307694</v>
      </c>
      <c r="AW20" s="87">
        <f>AZ7</f>
        <v>4.878048780487805E-2</v>
      </c>
      <c r="AX20" s="92">
        <f>BC7</f>
        <v>0</v>
      </c>
      <c r="AY20" s="192">
        <f>BD7</f>
        <v>0</v>
      </c>
      <c r="AZ20" s="124"/>
      <c r="BA20" s="107"/>
      <c r="BB20" s="107"/>
      <c r="BC20" s="107"/>
      <c r="BD20" s="107"/>
      <c r="BE20" s="20"/>
    </row>
    <row r="21" spans="1:57" ht="15" customHeight="1" x14ac:dyDescent="0.2">
      <c r="A21" s="142"/>
      <c r="B21" s="143"/>
      <c r="C21" s="146" t="s">
        <v>14</v>
      </c>
      <c r="D21" s="88">
        <f>D8</f>
        <v>8.8000000000000007</v>
      </c>
      <c r="E21" s="89">
        <f>F8</f>
        <v>13.333333333333334</v>
      </c>
      <c r="F21" s="198">
        <f>H8</f>
        <v>51.063829787234042</v>
      </c>
      <c r="G21" s="90">
        <f>J8</f>
        <v>3.125</v>
      </c>
      <c r="H21" s="93">
        <f>M8</f>
        <v>25</v>
      </c>
      <c r="I21" s="193">
        <f>N8</f>
        <v>47.692307692307693</v>
      </c>
      <c r="J21" s="143"/>
      <c r="K21" s="102"/>
      <c r="L21" s="102"/>
      <c r="M21" s="102"/>
      <c r="N21" s="102"/>
      <c r="O21" s="20"/>
      <c r="P21" s="150"/>
      <c r="Q21" s="146" t="str">
        <f>C21</f>
        <v>Rising Slowly</v>
      </c>
      <c r="R21" s="242">
        <f t="shared" si="8"/>
        <v>12.8</v>
      </c>
      <c r="S21" s="243">
        <f t="shared" si="9"/>
        <v>31.147540983606557</v>
      </c>
      <c r="T21" s="244">
        <f t="shared" si="10"/>
        <v>41.509433962264154</v>
      </c>
      <c r="U21" s="245">
        <f t="shared" si="11"/>
        <v>4.0540540540540544</v>
      </c>
      <c r="V21" s="246">
        <f t="shared" ref="V21:W21" si="13">AA8</f>
        <v>14.772727272727273</v>
      </c>
      <c r="W21" s="247">
        <f t="shared" si="13"/>
        <v>50</v>
      </c>
      <c r="X21" s="124"/>
      <c r="Y21" s="113"/>
      <c r="Z21" s="105"/>
      <c r="AA21" s="107"/>
      <c r="AB21" s="107"/>
      <c r="AC21" s="20"/>
      <c r="AD21" s="142"/>
      <c r="AE21" s="133" t="str">
        <f>Q21</f>
        <v>Rising Slowly</v>
      </c>
      <c r="AF21" s="138">
        <f>AF8</f>
        <v>34.299999999999997</v>
      </c>
      <c r="AG21" s="139">
        <f>AH8</f>
        <v>51.327433628318587</v>
      </c>
      <c r="AH21" s="161">
        <f>AJ8</f>
        <v>22.448979591836736</v>
      </c>
      <c r="AI21" s="140">
        <f>AL8</f>
        <v>2.3809523809523809</v>
      </c>
      <c r="AJ21" s="141">
        <f>AO8</f>
        <v>30.434782608695656</v>
      </c>
      <c r="AK21" s="207">
        <f>AP8</f>
        <v>47.058823529411761</v>
      </c>
      <c r="AL21" s="124"/>
      <c r="AM21" s="107"/>
      <c r="AN21" s="107"/>
      <c r="AO21" s="107"/>
      <c r="AP21" s="107"/>
      <c r="AQ21" s="20"/>
      <c r="AR21" s="152"/>
      <c r="AS21" s="146" t="str">
        <f>AE21</f>
        <v>Rising Slowly</v>
      </c>
      <c r="AT21" s="88">
        <f>AT8</f>
        <v>53</v>
      </c>
      <c r="AU21" s="89">
        <f>AV8</f>
        <v>57.26495726495726</v>
      </c>
      <c r="AV21" s="121">
        <f>AX8</f>
        <v>50.769230769230766</v>
      </c>
      <c r="AW21" s="90">
        <f>AZ8</f>
        <v>17.073170731707318</v>
      </c>
      <c r="AX21" s="93">
        <f>BC8</f>
        <v>14.285714285714285</v>
      </c>
      <c r="AY21" s="193">
        <f>BD8</f>
        <v>21.951219512195124</v>
      </c>
      <c r="AZ21" s="124"/>
      <c r="BA21" s="107"/>
      <c r="BB21" s="107"/>
      <c r="BC21" s="107"/>
      <c r="BD21" s="107"/>
      <c r="BE21" s="20"/>
    </row>
    <row r="22" spans="1:57" ht="15" customHeight="1" x14ac:dyDescent="0.2">
      <c r="A22" s="142"/>
      <c r="B22" s="143"/>
      <c r="C22" s="146" t="s">
        <v>15</v>
      </c>
      <c r="D22" s="88">
        <f t="shared" ref="D22:D24" si="14">D9</f>
        <v>0.4</v>
      </c>
      <c r="E22" s="89">
        <f t="shared" ref="E22:E24" si="15">F9</f>
        <v>0</v>
      </c>
      <c r="F22" s="198">
        <f t="shared" ref="F22:F24" si="16">H9</f>
        <v>14.893617021276595</v>
      </c>
      <c r="G22" s="90">
        <f t="shared" ref="G22:G24" si="17">J9</f>
        <v>6.25</v>
      </c>
      <c r="H22" s="93">
        <f t="shared" ref="H22:I22" si="18">M9</f>
        <v>37.5</v>
      </c>
      <c r="I22" s="193">
        <f t="shared" si="18"/>
        <v>27.692307692307693</v>
      </c>
      <c r="J22" s="143"/>
      <c r="K22" s="102"/>
      <c r="L22" s="102"/>
      <c r="M22" s="102"/>
      <c r="N22" s="102"/>
      <c r="O22" s="20"/>
      <c r="P22" s="150"/>
      <c r="Q22" s="146" t="str">
        <f>C22</f>
        <v>Not Changing</v>
      </c>
      <c r="R22" s="242">
        <f t="shared" si="8"/>
        <v>3.1</v>
      </c>
      <c r="S22" s="243">
        <f t="shared" si="9"/>
        <v>0</v>
      </c>
      <c r="T22" s="244">
        <f t="shared" si="10"/>
        <v>16.981132075471699</v>
      </c>
      <c r="U22" s="245">
        <f t="shared" si="11"/>
        <v>4.0540540540540544</v>
      </c>
      <c r="V22" s="246">
        <f t="shared" ref="V22:W22" si="19">AA9</f>
        <v>28.40909090909091</v>
      </c>
      <c r="W22" s="247">
        <f t="shared" si="19"/>
        <v>23.809523809523807</v>
      </c>
      <c r="X22" s="124"/>
      <c r="Y22" s="113"/>
      <c r="Z22" s="105"/>
      <c r="AA22" s="107"/>
      <c r="AB22" s="107"/>
      <c r="AC22" s="20"/>
      <c r="AD22" s="142"/>
      <c r="AE22" s="133" t="str">
        <f>Q22</f>
        <v>Not Changing</v>
      </c>
      <c r="AF22" s="138">
        <f t="shared" ref="AF22:AF24" si="20">AF9</f>
        <v>37.4</v>
      </c>
      <c r="AG22" s="139">
        <f t="shared" ref="AG22:AG24" si="21">AH9</f>
        <v>12.389380530973451</v>
      </c>
      <c r="AH22" s="161">
        <f t="shared" ref="AH22:AH24" si="22">AJ9</f>
        <v>18.367346938775512</v>
      </c>
      <c r="AI22" s="140">
        <f t="shared" ref="AI22:AI24" si="23">AL9</f>
        <v>7.9365079365079358</v>
      </c>
      <c r="AJ22" s="141">
        <f t="shared" ref="AJ22:AK22" si="24">AO9</f>
        <v>21.739130434782609</v>
      </c>
      <c r="AK22" s="207">
        <f t="shared" si="24"/>
        <v>31.764705882352938</v>
      </c>
      <c r="AL22" s="124"/>
      <c r="AM22" s="107"/>
      <c r="AN22" s="107"/>
      <c r="AO22" s="107"/>
      <c r="AP22" s="107"/>
      <c r="AQ22" s="20"/>
      <c r="AR22" s="152"/>
      <c r="AS22" s="146" t="str">
        <f>AE22</f>
        <v>Not Changing</v>
      </c>
      <c r="AT22" s="88">
        <f t="shared" ref="AT22:AT24" si="25">AT9</f>
        <v>23.9</v>
      </c>
      <c r="AU22" s="89">
        <f t="shared" ref="AU22:AU24" si="26">AV9</f>
        <v>2.5641025641025639</v>
      </c>
      <c r="AV22" s="121">
        <f t="shared" ref="AV22:AV24" si="27">AX9</f>
        <v>9.2307692307692317</v>
      </c>
      <c r="AW22" s="90">
        <f t="shared" ref="AW22:AW24" si="28">AZ9</f>
        <v>17.073170731707318</v>
      </c>
      <c r="AX22" s="93">
        <f t="shared" ref="AX22:AY22" si="29">BC9</f>
        <v>23.076923076923077</v>
      </c>
      <c r="AY22" s="193">
        <f t="shared" si="29"/>
        <v>24.390243902439025</v>
      </c>
      <c r="AZ22" s="124"/>
      <c r="BA22" s="107"/>
      <c r="BB22" s="107"/>
      <c r="BC22" s="107"/>
      <c r="BD22" s="107"/>
      <c r="BE22" s="20"/>
    </row>
    <row r="23" spans="1:57" ht="15" customHeight="1" x14ac:dyDescent="0.2">
      <c r="A23" s="142"/>
      <c r="B23" s="143"/>
      <c r="C23" s="146" t="s">
        <v>16</v>
      </c>
      <c r="D23" s="88">
        <f t="shared" si="14"/>
        <v>0</v>
      </c>
      <c r="E23" s="89">
        <f t="shared" si="15"/>
        <v>0</v>
      </c>
      <c r="F23" s="198">
        <f t="shared" si="16"/>
        <v>10.638297872340425</v>
      </c>
      <c r="G23" s="90">
        <f t="shared" si="17"/>
        <v>63.28125</v>
      </c>
      <c r="H23" s="93">
        <f t="shared" ref="H23:I23" si="30">M10</f>
        <v>35.9375</v>
      </c>
      <c r="I23" s="193">
        <f t="shared" si="30"/>
        <v>23.076923076923077</v>
      </c>
      <c r="J23" s="143"/>
      <c r="K23" s="102"/>
      <c r="L23" s="102"/>
      <c r="M23" s="102"/>
      <c r="N23" s="102"/>
      <c r="O23" s="20"/>
      <c r="P23" s="150"/>
      <c r="Q23" s="146" t="str">
        <f>C23</f>
        <v>Falling Slowly</v>
      </c>
      <c r="R23" s="242">
        <f t="shared" si="8"/>
        <v>0.5</v>
      </c>
      <c r="S23" s="243">
        <f t="shared" si="9"/>
        <v>0</v>
      </c>
      <c r="T23" s="244">
        <f t="shared" si="10"/>
        <v>20.754716981132077</v>
      </c>
      <c r="U23" s="245">
        <f t="shared" si="11"/>
        <v>57.432432432432435</v>
      </c>
      <c r="V23" s="246">
        <f t="shared" ref="V23:W23" si="31">AA10</f>
        <v>46.590909090909086</v>
      </c>
      <c r="W23" s="247">
        <f t="shared" si="31"/>
        <v>19.047619047619047</v>
      </c>
      <c r="X23" s="124"/>
      <c r="Y23" s="113"/>
      <c r="Z23" s="105"/>
      <c r="AA23" s="107"/>
      <c r="AB23" s="107"/>
      <c r="AC23" s="20"/>
      <c r="AD23" s="142"/>
      <c r="AE23" s="133" t="str">
        <f>Q23</f>
        <v>Falling Slowly</v>
      </c>
      <c r="AF23" s="138">
        <f t="shared" si="20"/>
        <v>22.2</v>
      </c>
      <c r="AG23" s="139">
        <f t="shared" si="21"/>
        <v>3.5398230088495577</v>
      </c>
      <c r="AH23" s="161">
        <f t="shared" si="22"/>
        <v>46.938775510204081</v>
      </c>
      <c r="AI23" s="140">
        <f t="shared" si="23"/>
        <v>71.428571428571431</v>
      </c>
      <c r="AJ23" s="141">
        <f t="shared" ref="AJ23:AK23" si="32">AO10</f>
        <v>46.376811594202898</v>
      </c>
      <c r="AK23" s="207">
        <f t="shared" si="32"/>
        <v>16.470588235294116</v>
      </c>
      <c r="AL23" s="124"/>
      <c r="AM23" s="107"/>
      <c r="AN23" s="107"/>
      <c r="AO23" s="107"/>
      <c r="AP23" s="107"/>
      <c r="AQ23" s="20"/>
      <c r="AR23" s="152"/>
      <c r="AS23" s="146" t="str">
        <f>AE23</f>
        <v>Falling Slowly</v>
      </c>
      <c r="AT23" s="88">
        <f t="shared" si="25"/>
        <v>11.7</v>
      </c>
      <c r="AU23" s="89">
        <f t="shared" si="26"/>
        <v>0.85470085470085477</v>
      </c>
      <c r="AV23" s="121">
        <f t="shared" si="27"/>
        <v>10.76923076923077</v>
      </c>
      <c r="AW23" s="90">
        <f t="shared" si="28"/>
        <v>55.284552845528459</v>
      </c>
      <c r="AX23" s="93">
        <f t="shared" ref="AX23:AY23" si="33">BC10</f>
        <v>57.142857142857139</v>
      </c>
      <c r="AY23" s="193">
        <f t="shared" si="33"/>
        <v>35.365853658536587</v>
      </c>
      <c r="AZ23" s="124"/>
      <c r="BA23" s="107"/>
      <c r="BB23" s="107"/>
      <c r="BC23" s="107"/>
      <c r="BD23" s="107"/>
      <c r="BE23" s="20"/>
    </row>
    <row r="24" spans="1:57" ht="15" customHeight="1" x14ac:dyDescent="0.2">
      <c r="A24" s="142"/>
      <c r="B24" s="143"/>
      <c r="C24" s="146" t="s">
        <v>17</v>
      </c>
      <c r="D24" s="88">
        <f t="shared" si="14"/>
        <v>0</v>
      </c>
      <c r="E24" s="89">
        <f t="shared" si="15"/>
        <v>0</v>
      </c>
      <c r="F24" s="198">
        <f t="shared" si="16"/>
        <v>0</v>
      </c>
      <c r="G24" s="90">
        <f t="shared" si="17"/>
        <v>27.34375</v>
      </c>
      <c r="H24" s="93">
        <f t="shared" ref="H24:I24" si="34">M11</f>
        <v>0</v>
      </c>
      <c r="I24" s="193">
        <f t="shared" si="34"/>
        <v>0</v>
      </c>
      <c r="J24" s="143"/>
      <c r="K24" s="102"/>
      <c r="L24" s="102"/>
      <c r="M24" s="102"/>
      <c r="N24" s="102"/>
      <c r="O24" s="20"/>
      <c r="P24" s="150"/>
      <c r="Q24" s="146" t="str">
        <f>C24</f>
        <v>Falling Rapidly</v>
      </c>
      <c r="R24" s="242">
        <f t="shared" si="8"/>
        <v>0</v>
      </c>
      <c r="S24" s="243">
        <f t="shared" si="9"/>
        <v>0</v>
      </c>
      <c r="T24" s="244">
        <f t="shared" si="10"/>
        <v>0</v>
      </c>
      <c r="U24" s="245">
        <f t="shared" si="11"/>
        <v>33.108108108108105</v>
      </c>
      <c r="V24" s="246">
        <f t="shared" ref="V24:W24" si="35">AA11</f>
        <v>10.227272727272728</v>
      </c>
      <c r="W24" s="247">
        <f t="shared" si="35"/>
        <v>2.3809523809523809</v>
      </c>
      <c r="X24" s="124"/>
      <c r="Y24" s="113"/>
      <c r="Z24" s="105"/>
      <c r="AA24" s="107"/>
      <c r="AB24" s="107"/>
      <c r="AC24" s="20"/>
      <c r="AD24" s="142"/>
      <c r="AE24" s="133" t="str">
        <f>Q24</f>
        <v>Falling Rapidly</v>
      </c>
      <c r="AF24" s="138">
        <f t="shared" si="20"/>
        <v>3</v>
      </c>
      <c r="AG24" s="139">
        <f t="shared" si="21"/>
        <v>0</v>
      </c>
      <c r="AH24" s="161">
        <f t="shared" si="22"/>
        <v>5.1020408163265305</v>
      </c>
      <c r="AI24" s="140">
        <f t="shared" si="23"/>
        <v>17.460317460317459</v>
      </c>
      <c r="AJ24" s="141">
        <f t="shared" ref="AJ24:AK24" si="36">AO11</f>
        <v>1.4492753623188406</v>
      </c>
      <c r="AK24" s="207">
        <f t="shared" si="36"/>
        <v>0</v>
      </c>
      <c r="AL24" s="124"/>
      <c r="AM24" s="107"/>
      <c r="AN24" s="107"/>
      <c r="AO24" s="107"/>
      <c r="AP24" s="107"/>
      <c r="AQ24" s="20"/>
      <c r="AR24" s="152"/>
      <c r="AS24" s="146" t="str">
        <f>AE24</f>
        <v>Falling Rapidly</v>
      </c>
      <c r="AT24" s="88">
        <f t="shared" si="25"/>
        <v>2.6</v>
      </c>
      <c r="AU24" s="89">
        <f t="shared" si="26"/>
        <v>0</v>
      </c>
      <c r="AV24" s="121">
        <f t="shared" si="27"/>
        <v>1.5384615384615385</v>
      </c>
      <c r="AW24" s="90">
        <f t="shared" si="28"/>
        <v>5.6910569105691051</v>
      </c>
      <c r="AX24" s="93">
        <f t="shared" ref="AX24:AY24" si="37">BC11</f>
        <v>5.4945054945054945</v>
      </c>
      <c r="AY24" s="193">
        <f t="shared" si="37"/>
        <v>18.292682926829269</v>
      </c>
      <c r="AZ24" s="124"/>
      <c r="BA24" s="107"/>
      <c r="BB24" s="107"/>
      <c r="BC24" s="107"/>
      <c r="BD24" s="107"/>
      <c r="BE24" s="20"/>
    </row>
    <row r="25" spans="1:57" ht="15" customHeight="1" x14ac:dyDescent="0.25">
      <c r="A25" s="142"/>
      <c r="B25" s="143"/>
      <c r="C25" s="145"/>
      <c r="D25" s="95"/>
      <c r="E25" s="96"/>
      <c r="F25" s="196"/>
      <c r="G25" s="97"/>
      <c r="H25" s="98"/>
      <c r="I25" s="194"/>
      <c r="J25" s="143"/>
      <c r="K25" s="102"/>
      <c r="L25" s="102"/>
      <c r="M25" s="102"/>
      <c r="N25" s="102"/>
      <c r="O25" s="20"/>
      <c r="P25" s="149"/>
      <c r="Q25" s="145"/>
      <c r="R25" s="115"/>
      <c r="S25" s="117"/>
      <c r="T25" s="118"/>
      <c r="U25" s="122"/>
      <c r="V25" s="116"/>
      <c r="W25" s="202"/>
      <c r="X25" s="124"/>
      <c r="Y25" s="109"/>
      <c r="Z25" s="110"/>
      <c r="AA25" s="107"/>
      <c r="AB25" s="107"/>
      <c r="AC25" s="20"/>
      <c r="AD25" s="142"/>
      <c r="AE25" s="128"/>
      <c r="AF25" s="153"/>
      <c r="AG25" s="154"/>
      <c r="AH25" s="155"/>
      <c r="AI25" s="156"/>
      <c r="AJ25" s="157"/>
      <c r="AK25" s="204"/>
      <c r="AL25" s="124"/>
      <c r="AM25" s="107"/>
      <c r="AN25" s="107"/>
      <c r="AO25" s="107"/>
      <c r="AP25" s="107"/>
      <c r="AQ25" s="20"/>
      <c r="AR25" s="152"/>
      <c r="AS25" s="145"/>
      <c r="AT25" s="248"/>
      <c r="AU25" s="117"/>
      <c r="AV25" s="118"/>
      <c r="AW25" s="122"/>
      <c r="AX25" s="116"/>
      <c r="AY25" s="202"/>
      <c r="AZ25" s="124"/>
      <c r="BA25" s="107"/>
      <c r="BB25" s="107"/>
      <c r="BC25" s="107"/>
      <c r="BD25" s="107"/>
      <c r="BE25" s="20"/>
    </row>
    <row r="26" spans="1:57" ht="15" customHeight="1" x14ac:dyDescent="0.25">
      <c r="A26" s="142"/>
      <c r="B26" s="143"/>
      <c r="C26" s="145" t="s">
        <v>45</v>
      </c>
      <c r="D26" s="95"/>
      <c r="E26" s="96"/>
      <c r="F26" s="196"/>
      <c r="G26" s="97"/>
      <c r="H26" s="98"/>
      <c r="I26" s="194"/>
      <c r="J26" s="143"/>
      <c r="K26" s="102"/>
      <c r="L26" s="102"/>
      <c r="M26" s="102"/>
      <c r="N26" s="102"/>
      <c r="O26" s="20"/>
      <c r="P26" s="150"/>
      <c r="Q26" s="145" t="s">
        <v>44</v>
      </c>
      <c r="R26" s="95"/>
      <c r="S26" s="96"/>
      <c r="T26" s="119"/>
      <c r="U26" s="97"/>
      <c r="V26" s="98"/>
      <c r="W26" s="194"/>
      <c r="X26" s="124"/>
      <c r="Y26" s="111"/>
      <c r="Z26" s="103"/>
      <c r="AA26" s="107"/>
      <c r="AB26" s="107"/>
      <c r="AC26" s="20"/>
      <c r="AD26" s="142"/>
      <c r="AE26" s="128" t="s">
        <v>44</v>
      </c>
      <c r="AF26" s="129"/>
      <c r="AG26" s="130"/>
      <c r="AH26" s="158"/>
      <c r="AI26" s="131"/>
      <c r="AJ26" s="132"/>
      <c r="AK26" s="208"/>
      <c r="AL26" s="124"/>
      <c r="AM26" s="107"/>
      <c r="AN26" s="107"/>
      <c r="AO26" s="107"/>
      <c r="AP26" s="107"/>
      <c r="AQ26" s="20"/>
      <c r="AR26" s="152"/>
      <c r="AS26" s="145" t="s">
        <v>21</v>
      </c>
      <c r="AT26" s="95"/>
      <c r="AU26" s="96"/>
      <c r="AV26" s="119"/>
      <c r="AW26" s="97"/>
      <c r="AX26" s="98"/>
      <c r="AY26" s="194"/>
      <c r="AZ26" s="124"/>
      <c r="BA26" s="107"/>
      <c r="BB26" s="107"/>
      <c r="BC26" s="107"/>
      <c r="BD26" s="107"/>
      <c r="BE26" s="20"/>
    </row>
    <row r="27" spans="1:57" ht="15" customHeight="1" x14ac:dyDescent="0.2">
      <c r="A27" s="142"/>
      <c r="B27" s="143"/>
      <c r="C27" s="146" t="s">
        <v>18</v>
      </c>
      <c r="D27" s="225">
        <f t="shared" ref="D27" si="38">D14</f>
        <v>0.93200000000000005</v>
      </c>
      <c r="E27" s="226">
        <f t="shared" ref="E27" si="39">F14</f>
        <v>0.72151898734177211</v>
      </c>
      <c r="F27" s="227">
        <f t="shared" ref="F27" si="40">H14</f>
        <v>0.75</v>
      </c>
      <c r="G27" s="228">
        <f t="shared" ref="G27" si="41">J14</f>
        <v>0.78846153846153844</v>
      </c>
      <c r="H27" s="229">
        <f t="shared" ref="H27" si="42">M14</f>
        <v>0.92156862745098034</v>
      </c>
      <c r="I27" s="230">
        <f t="shared" ref="I27" si="43">N14</f>
        <v>0.86206896551724133</v>
      </c>
      <c r="J27" s="143"/>
      <c r="K27" s="102"/>
      <c r="L27" s="102"/>
      <c r="M27" s="102"/>
      <c r="N27" s="102"/>
      <c r="O27" s="20"/>
      <c r="P27" s="150"/>
      <c r="Q27" s="146" t="s">
        <v>18</v>
      </c>
      <c r="R27" s="85">
        <f t="shared" ref="R27" si="44">R14</f>
        <v>0.95</v>
      </c>
      <c r="S27" s="86">
        <f t="shared" ref="S27" si="45">T14</f>
        <v>0.87037037037037035</v>
      </c>
      <c r="T27" s="120">
        <f t="shared" ref="T27" si="46">V14</f>
        <v>0.81395348837209303</v>
      </c>
      <c r="U27" s="87">
        <f t="shared" ref="U27" si="47">X14</f>
        <v>0.80487804878048796</v>
      </c>
      <c r="V27" s="92">
        <f t="shared" ref="V27" si="48">AA14</f>
        <v>0.86842105263157909</v>
      </c>
      <c r="W27" s="192">
        <f t="shared" ref="W27" si="49">AB14</f>
        <v>0.85135135135135132</v>
      </c>
      <c r="X27" s="124"/>
      <c r="Y27" s="114"/>
      <c r="Z27" s="106"/>
      <c r="AA27" s="107"/>
      <c r="AB27" s="107"/>
      <c r="AC27" s="20"/>
      <c r="AD27" s="142"/>
      <c r="AE27" s="133" t="s">
        <v>18</v>
      </c>
      <c r="AF27" s="134">
        <f>AF14</f>
        <v>0.77800000000000002</v>
      </c>
      <c r="AG27" s="135">
        <f>AH14</f>
        <v>0.83157894736842108</v>
      </c>
      <c r="AH27" s="160">
        <f>AJ14</f>
        <v>0.66666666666666652</v>
      </c>
      <c r="AI27" s="136">
        <f>AL14</f>
        <v>0.81578947368421051</v>
      </c>
      <c r="AJ27" s="137">
        <f>AO14</f>
        <v>0.8214285714285714</v>
      </c>
      <c r="AK27" s="206">
        <f>AP14</f>
        <v>0.81333333333333324</v>
      </c>
      <c r="AL27" s="124"/>
      <c r="AM27" s="107"/>
      <c r="AN27" s="107"/>
      <c r="AO27" s="107"/>
      <c r="AP27" s="107"/>
      <c r="AQ27" s="20"/>
      <c r="AR27" s="152"/>
      <c r="AS27" s="146" t="s">
        <v>18</v>
      </c>
      <c r="AT27" s="85">
        <f>AT14</f>
        <v>0.84799999999999998</v>
      </c>
      <c r="AU27" s="86">
        <f>AV14</f>
        <v>0.83333333333333348</v>
      </c>
      <c r="AV27" s="120">
        <f>AX14</f>
        <v>0.7777777777777779</v>
      </c>
      <c r="AW27" s="87">
        <f>AZ14</f>
        <v>0.85436893203883491</v>
      </c>
      <c r="AX27" s="92">
        <f>BC14</f>
        <v>0.88461538461538458</v>
      </c>
      <c r="AY27" s="192">
        <f>BD14</f>
        <v>0.88571428571428568</v>
      </c>
      <c r="AZ27" s="124"/>
      <c r="BA27" s="107"/>
      <c r="BB27" s="107"/>
      <c r="BC27" s="107"/>
      <c r="BD27" s="107"/>
      <c r="BE27" s="20"/>
    </row>
    <row r="28" spans="1:57" ht="15" customHeight="1" x14ac:dyDescent="0.2">
      <c r="A28" s="142"/>
      <c r="B28" s="142"/>
      <c r="C28" s="142"/>
      <c r="D28" s="147"/>
      <c r="E28" s="147"/>
      <c r="F28" s="147"/>
      <c r="G28" s="147"/>
      <c r="H28" s="147"/>
      <c r="I28" s="201"/>
      <c r="J28" s="147"/>
      <c r="K28" s="82"/>
      <c r="L28" s="82"/>
      <c r="M28" s="82"/>
      <c r="N28" s="82"/>
      <c r="O28" s="20"/>
      <c r="P28" s="142"/>
      <c r="Q28" s="142"/>
      <c r="R28" s="147"/>
      <c r="S28" s="147"/>
      <c r="T28" s="147"/>
      <c r="U28" s="147"/>
      <c r="V28" s="147"/>
      <c r="W28" s="147"/>
      <c r="X28" s="147"/>
      <c r="Y28" s="82"/>
      <c r="Z28" s="82"/>
      <c r="AA28" s="82"/>
      <c r="AB28" s="82"/>
      <c r="AC28" s="20"/>
      <c r="AD28" s="142"/>
      <c r="AE28" s="142"/>
      <c r="AF28" s="147"/>
      <c r="AG28" s="147"/>
      <c r="AH28" s="147"/>
      <c r="AI28" s="147"/>
      <c r="AJ28" s="147"/>
      <c r="AK28" s="147"/>
      <c r="AL28" s="147"/>
      <c r="AM28" s="82"/>
      <c r="AN28" s="82"/>
      <c r="AO28" s="82"/>
      <c r="AP28" s="82"/>
      <c r="AQ28" s="20"/>
      <c r="AR28" s="142"/>
      <c r="AS28" s="142"/>
      <c r="AT28" s="147"/>
      <c r="AU28" s="147"/>
      <c r="AV28" s="147"/>
      <c r="AW28" s="147"/>
      <c r="AX28" s="147"/>
      <c r="AY28" s="147"/>
      <c r="AZ28" s="147"/>
      <c r="BA28" s="82"/>
      <c r="BB28" s="82"/>
      <c r="BC28" s="82"/>
      <c r="BD28" s="82"/>
      <c r="BE28" s="20"/>
    </row>
    <row r="29" spans="1:57" ht="15" customHeight="1" x14ac:dyDescent="0.2">
      <c r="A29" s="20"/>
      <c r="B29" s="26" t="s">
        <v>33</v>
      </c>
      <c r="C29" s="26"/>
      <c r="D29" s="27"/>
      <c r="E29" s="27"/>
      <c r="F29" s="27"/>
      <c r="G29" s="27"/>
      <c r="H29" s="27"/>
      <c r="I29" s="27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</row>
    <row r="30" spans="1:57" ht="15.75" customHeight="1" x14ac:dyDescent="0.2">
      <c r="A30" s="20"/>
      <c r="B30" s="28" t="s">
        <v>23</v>
      </c>
      <c r="C30" s="29" t="s">
        <v>26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</row>
    <row r="31" spans="1:57" s="274" customFormat="1" ht="15" customHeight="1" x14ac:dyDescent="0.25">
      <c r="A31" s="142"/>
      <c r="B31" s="143"/>
      <c r="C31" s="267"/>
      <c r="D31" s="268">
        <v>1988</v>
      </c>
      <c r="E31" s="268">
        <v>2004</v>
      </c>
      <c r="F31" s="268">
        <v>2006</v>
      </c>
      <c r="G31" s="268">
        <v>2008</v>
      </c>
      <c r="H31" s="268">
        <v>2011</v>
      </c>
      <c r="I31" s="268">
        <v>2012</v>
      </c>
      <c r="J31" s="143"/>
      <c r="K31" s="102"/>
      <c r="L31" s="102"/>
      <c r="M31" s="102"/>
      <c r="N31" s="102"/>
      <c r="O31" s="20"/>
      <c r="P31" s="148"/>
      <c r="Q31" s="267"/>
      <c r="R31" s="268">
        <v>1988</v>
      </c>
      <c r="S31" s="268">
        <v>2004</v>
      </c>
      <c r="T31" s="268">
        <v>2006</v>
      </c>
      <c r="U31" s="268">
        <v>2008</v>
      </c>
      <c r="V31" s="268">
        <v>2011</v>
      </c>
      <c r="W31" s="268">
        <v>2012</v>
      </c>
      <c r="X31" s="269"/>
      <c r="Y31" s="270"/>
      <c r="Z31" s="270"/>
      <c r="AA31" s="271"/>
      <c r="AB31" s="271"/>
      <c r="AC31" s="20"/>
      <c r="AD31" s="142"/>
      <c r="AE31" s="272"/>
      <c r="AF31" s="268">
        <v>1988</v>
      </c>
      <c r="AG31" s="268">
        <v>2004</v>
      </c>
      <c r="AH31" s="268">
        <v>2006</v>
      </c>
      <c r="AI31" s="268">
        <v>2008</v>
      </c>
      <c r="AJ31" s="268">
        <v>2011</v>
      </c>
      <c r="AK31" s="268">
        <v>2012</v>
      </c>
      <c r="AL31" s="269"/>
      <c r="AM31" s="271"/>
      <c r="AN31" s="271"/>
      <c r="AO31" s="271"/>
      <c r="AP31" s="271"/>
      <c r="AQ31" s="20"/>
      <c r="AR31" s="273"/>
      <c r="AS31" s="267"/>
      <c r="AT31" s="268">
        <v>1988</v>
      </c>
      <c r="AU31" s="268">
        <v>2004</v>
      </c>
      <c r="AV31" s="268">
        <v>2006</v>
      </c>
      <c r="AW31" s="268">
        <v>2008</v>
      </c>
      <c r="AX31" s="268">
        <v>2011</v>
      </c>
      <c r="AY31" s="268">
        <v>2012</v>
      </c>
      <c r="AZ31" s="269"/>
      <c r="BA31" s="271"/>
      <c r="BB31" s="271"/>
      <c r="BC31" s="271"/>
      <c r="BD31" s="271"/>
      <c r="BE31" s="20"/>
    </row>
    <row r="32" spans="1:57" s="274" customFormat="1" ht="15" customHeight="1" x14ac:dyDescent="0.25">
      <c r="A32" s="142"/>
      <c r="B32" s="143"/>
      <c r="C32" s="148"/>
      <c r="D32" s="275"/>
      <c r="E32" s="275"/>
      <c r="F32" s="275"/>
      <c r="G32" s="275"/>
      <c r="H32" s="275"/>
      <c r="I32" s="275"/>
      <c r="J32" s="143"/>
      <c r="K32" s="102"/>
      <c r="L32" s="102"/>
      <c r="M32" s="102"/>
      <c r="N32" s="102"/>
      <c r="O32" s="20"/>
      <c r="P32" s="266"/>
      <c r="Q32" s="148"/>
      <c r="R32" s="276"/>
      <c r="S32" s="276"/>
      <c r="T32" s="276"/>
      <c r="U32" s="276"/>
      <c r="V32" s="276"/>
      <c r="W32" s="276"/>
      <c r="X32" s="269"/>
      <c r="Y32" s="277"/>
      <c r="Z32" s="277"/>
      <c r="AA32" s="271"/>
      <c r="AB32" s="271"/>
      <c r="AC32" s="20"/>
      <c r="AD32" s="142"/>
      <c r="AE32" s="278"/>
      <c r="AF32" s="279"/>
      <c r="AG32" s="279"/>
      <c r="AH32" s="279"/>
      <c r="AI32" s="279"/>
      <c r="AJ32" s="279"/>
      <c r="AK32" s="279"/>
      <c r="AL32" s="269"/>
      <c r="AM32" s="271"/>
      <c r="AN32" s="271"/>
      <c r="AO32" s="271"/>
      <c r="AP32" s="271"/>
      <c r="AQ32" s="20"/>
      <c r="AR32" s="273"/>
      <c r="AS32" s="148"/>
      <c r="AT32" s="276"/>
      <c r="AU32" s="276"/>
      <c r="AV32" s="276"/>
      <c r="AW32" s="276"/>
      <c r="AX32" s="276"/>
      <c r="AY32" s="276"/>
      <c r="AZ32" s="269"/>
      <c r="BA32" s="271"/>
      <c r="BB32" s="271"/>
      <c r="BC32" s="271"/>
      <c r="BD32" s="271"/>
      <c r="BE32" s="20"/>
    </row>
    <row r="33" spans="1:57" s="274" customFormat="1" ht="15" customHeight="1" x14ac:dyDescent="0.25">
      <c r="A33" s="142"/>
      <c r="B33" s="143"/>
      <c r="C33" s="148" t="s">
        <v>152</v>
      </c>
      <c r="D33" s="275"/>
      <c r="E33" s="275"/>
      <c r="F33" s="275"/>
      <c r="G33" s="275"/>
      <c r="H33" s="280"/>
      <c r="I33" s="280"/>
      <c r="J33" s="143"/>
      <c r="K33" s="102"/>
      <c r="L33" s="102"/>
      <c r="M33" s="102"/>
      <c r="N33" s="102"/>
      <c r="O33" s="20"/>
      <c r="P33" s="281"/>
      <c r="Q33" s="148" t="s">
        <v>153</v>
      </c>
      <c r="R33" s="275"/>
      <c r="S33" s="275"/>
      <c r="T33" s="275"/>
      <c r="U33" s="275"/>
      <c r="V33" s="282"/>
      <c r="W33" s="282"/>
      <c r="X33" s="269"/>
      <c r="Y33" s="283"/>
      <c r="Z33" s="283"/>
      <c r="AA33" s="271"/>
      <c r="AB33" s="271"/>
      <c r="AC33" s="20"/>
      <c r="AD33" s="142"/>
      <c r="AE33" s="278" t="s">
        <v>152</v>
      </c>
      <c r="AF33" s="284"/>
      <c r="AG33" s="284"/>
      <c r="AH33" s="284"/>
      <c r="AI33" s="284"/>
      <c r="AJ33" s="285"/>
      <c r="AK33" s="285"/>
      <c r="AL33" s="269"/>
      <c r="AM33" s="271"/>
      <c r="AN33" s="271"/>
      <c r="AO33" s="271"/>
      <c r="AP33" s="271"/>
      <c r="AQ33" s="20"/>
      <c r="AR33" s="286"/>
      <c r="AS33" s="148" t="s">
        <v>152</v>
      </c>
      <c r="AT33" s="275"/>
      <c r="AU33" s="275"/>
      <c r="AV33" s="275"/>
      <c r="AW33" s="275"/>
      <c r="AX33" s="282"/>
      <c r="AY33" s="282"/>
      <c r="AZ33" s="269"/>
      <c r="BA33" s="271"/>
      <c r="BB33" s="271"/>
      <c r="BC33" s="271"/>
      <c r="BD33" s="271"/>
      <c r="BE33" s="20"/>
    </row>
    <row r="34" spans="1:57" s="274" customFormat="1" ht="15" customHeight="1" x14ac:dyDescent="0.2">
      <c r="A34" s="142"/>
      <c r="B34" s="143"/>
      <c r="C34" s="287" t="s">
        <v>13</v>
      </c>
      <c r="D34" s="288">
        <v>0.90799999999999992</v>
      </c>
      <c r="E34" s="288">
        <v>0.8666666666666667</v>
      </c>
      <c r="F34" s="288">
        <v>0.23404255319148937</v>
      </c>
      <c r="G34" s="288">
        <v>0</v>
      </c>
      <c r="H34" s="288">
        <v>1.5625E-2</v>
      </c>
      <c r="I34" s="288">
        <v>1.5384615384615385E-2</v>
      </c>
      <c r="J34" s="143"/>
      <c r="K34" s="102"/>
      <c r="L34" s="102"/>
      <c r="M34" s="102"/>
      <c r="N34" s="102"/>
      <c r="O34" s="20"/>
      <c r="P34" s="281"/>
      <c r="Q34" s="287" t="s">
        <v>13</v>
      </c>
      <c r="R34" s="288">
        <v>0.83700000000000008</v>
      </c>
      <c r="S34" s="288">
        <v>0.68852459016393441</v>
      </c>
      <c r="T34" s="288">
        <v>0.20754716981132076</v>
      </c>
      <c r="U34" s="288">
        <v>1.3513513513513513E-2</v>
      </c>
      <c r="V34" s="288">
        <v>0</v>
      </c>
      <c r="W34" s="288">
        <v>4.7619047619047616E-2</v>
      </c>
      <c r="X34" s="269"/>
      <c r="Y34" s="289"/>
      <c r="Z34" s="289"/>
      <c r="AA34" s="271"/>
      <c r="AB34" s="271"/>
      <c r="AC34" s="20"/>
      <c r="AD34" s="142"/>
      <c r="AE34" s="290" t="s">
        <v>13</v>
      </c>
      <c r="AF34" s="291">
        <v>0.03</v>
      </c>
      <c r="AG34" s="291">
        <v>0.32743362831858408</v>
      </c>
      <c r="AH34" s="291">
        <v>7.1428571428571425E-2</v>
      </c>
      <c r="AI34" s="291">
        <v>7.9365079365079361E-3</v>
      </c>
      <c r="AJ34" s="291">
        <v>0</v>
      </c>
      <c r="AK34" s="291">
        <v>4.7058823529411764E-2</v>
      </c>
      <c r="AL34" s="269"/>
      <c r="AM34" s="271"/>
      <c r="AN34" s="271"/>
      <c r="AO34" s="271"/>
      <c r="AP34" s="271"/>
      <c r="AQ34" s="20"/>
      <c r="AR34" s="286"/>
      <c r="AS34" s="287" t="s">
        <v>13</v>
      </c>
      <c r="AT34" s="288">
        <v>8.6999999999999994E-2</v>
      </c>
      <c r="AU34" s="288">
        <v>0.39316239316239321</v>
      </c>
      <c r="AV34" s="288">
        <v>0.27692307692307694</v>
      </c>
      <c r="AW34" s="288">
        <v>4.878048780487805E-2</v>
      </c>
      <c r="AX34" s="288">
        <v>0</v>
      </c>
      <c r="AY34" s="288">
        <v>0</v>
      </c>
      <c r="AZ34" s="269"/>
      <c r="BA34" s="271"/>
      <c r="BB34" s="271"/>
      <c r="BC34" s="271"/>
      <c r="BD34" s="271"/>
      <c r="BE34" s="20"/>
    </row>
    <row r="35" spans="1:57" s="274" customFormat="1" ht="15" customHeight="1" x14ac:dyDescent="0.2">
      <c r="A35" s="142"/>
      <c r="B35" s="143"/>
      <c r="C35" s="287" t="s">
        <v>14</v>
      </c>
      <c r="D35" s="292">
        <v>8.8000000000000007</v>
      </c>
      <c r="E35" s="292">
        <v>13.333333333333334</v>
      </c>
      <c r="F35" s="292">
        <v>51.063829787234042</v>
      </c>
      <c r="G35" s="292">
        <v>3.125</v>
      </c>
      <c r="H35" s="292">
        <v>25</v>
      </c>
      <c r="I35" s="292">
        <v>47.692307692307693</v>
      </c>
      <c r="J35" s="143"/>
      <c r="K35" s="102"/>
      <c r="L35" s="102"/>
      <c r="M35" s="102"/>
      <c r="N35" s="102"/>
      <c r="O35" s="20"/>
      <c r="P35" s="281"/>
      <c r="Q35" s="287" t="s">
        <v>14</v>
      </c>
      <c r="R35" s="293">
        <v>12.8</v>
      </c>
      <c r="S35" s="293">
        <v>31.147540983606557</v>
      </c>
      <c r="T35" s="293">
        <v>41.509433962264154</v>
      </c>
      <c r="U35" s="293">
        <v>4.0540540540540544</v>
      </c>
      <c r="V35" s="293">
        <v>14.772727272727273</v>
      </c>
      <c r="W35" s="293">
        <v>50</v>
      </c>
      <c r="X35" s="269"/>
      <c r="Y35" s="294"/>
      <c r="Z35" s="294"/>
      <c r="AA35" s="271"/>
      <c r="AB35" s="271"/>
      <c r="AC35" s="20"/>
      <c r="AD35" s="142"/>
      <c r="AE35" s="290" t="s">
        <v>14</v>
      </c>
      <c r="AF35" s="295">
        <v>34.299999999999997</v>
      </c>
      <c r="AG35" s="295">
        <v>51.327433628318587</v>
      </c>
      <c r="AH35" s="295">
        <v>22.448979591836736</v>
      </c>
      <c r="AI35" s="295">
        <v>2.3809523809523809</v>
      </c>
      <c r="AJ35" s="295">
        <v>30.434782608695656</v>
      </c>
      <c r="AK35" s="295">
        <v>47.058823529411761</v>
      </c>
      <c r="AL35" s="269"/>
      <c r="AM35" s="271"/>
      <c r="AN35" s="271"/>
      <c r="AO35" s="271"/>
      <c r="AP35" s="271"/>
      <c r="AQ35" s="20"/>
      <c r="AR35" s="286"/>
      <c r="AS35" s="287" t="s">
        <v>14</v>
      </c>
      <c r="AT35" s="292">
        <v>53</v>
      </c>
      <c r="AU35" s="292">
        <v>57.26495726495726</v>
      </c>
      <c r="AV35" s="292">
        <v>50.769230769230766</v>
      </c>
      <c r="AW35" s="292">
        <v>17.073170731707318</v>
      </c>
      <c r="AX35" s="292">
        <v>14.285714285714285</v>
      </c>
      <c r="AY35" s="292">
        <v>21.951219512195124</v>
      </c>
      <c r="AZ35" s="269"/>
      <c r="BA35" s="271"/>
      <c r="BB35" s="271"/>
      <c r="BC35" s="271"/>
      <c r="BD35" s="271"/>
      <c r="BE35" s="20"/>
    </row>
    <row r="36" spans="1:57" s="274" customFormat="1" ht="15" customHeight="1" x14ac:dyDescent="0.2">
      <c r="A36" s="142"/>
      <c r="B36" s="143"/>
      <c r="C36" s="287" t="s">
        <v>15</v>
      </c>
      <c r="D36" s="292">
        <v>0.4</v>
      </c>
      <c r="E36" s="292">
        <v>0</v>
      </c>
      <c r="F36" s="292">
        <v>14.893617021276595</v>
      </c>
      <c r="G36" s="292">
        <v>6.25</v>
      </c>
      <c r="H36" s="292">
        <v>37.5</v>
      </c>
      <c r="I36" s="292">
        <v>27.692307692307693</v>
      </c>
      <c r="J36" s="143"/>
      <c r="K36" s="102"/>
      <c r="L36" s="102"/>
      <c r="M36" s="102"/>
      <c r="N36" s="102"/>
      <c r="O36" s="20"/>
      <c r="P36" s="281"/>
      <c r="Q36" s="287" t="s">
        <v>15</v>
      </c>
      <c r="R36" s="293">
        <v>3.1</v>
      </c>
      <c r="S36" s="293">
        <v>0</v>
      </c>
      <c r="T36" s="293">
        <v>16.981132075471699</v>
      </c>
      <c r="U36" s="293">
        <v>4.0540540540540544</v>
      </c>
      <c r="V36" s="293">
        <v>28.40909090909091</v>
      </c>
      <c r="W36" s="293">
        <v>23.809523809523807</v>
      </c>
      <c r="X36" s="269"/>
      <c r="Y36" s="294"/>
      <c r="Z36" s="294"/>
      <c r="AA36" s="271"/>
      <c r="AB36" s="271"/>
      <c r="AC36" s="20"/>
      <c r="AD36" s="142"/>
      <c r="AE36" s="290" t="s">
        <v>15</v>
      </c>
      <c r="AF36" s="295">
        <v>37.4</v>
      </c>
      <c r="AG36" s="295">
        <v>12.389380530973451</v>
      </c>
      <c r="AH36" s="295">
        <v>18.367346938775512</v>
      </c>
      <c r="AI36" s="295">
        <v>7.9365079365079358</v>
      </c>
      <c r="AJ36" s="295">
        <v>21.739130434782609</v>
      </c>
      <c r="AK36" s="295">
        <v>31.764705882352938</v>
      </c>
      <c r="AL36" s="269"/>
      <c r="AM36" s="271"/>
      <c r="AN36" s="271"/>
      <c r="AO36" s="271"/>
      <c r="AP36" s="271"/>
      <c r="AQ36" s="20"/>
      <c r="AR36" s="286"/>
      <c r="AS36" s="287" t="s">
        <v>15</v>
      </c>
      <c r="AT36" s="292">
        <v>23.9</v>
      </c>
      <c r="AU36" s="292">
        <v>2.5641025641025639</v>
      </c>
      <c r="AV36" s="292">
        <v>9.2307692307692317</v>
      </c>
      <c r="AW36" s="292">
        <v>17.073170731707318</v>
      </c>
      <c r="AX36" s="292">
        <v>23.076923076923077</v>
      </c>
      <c r="AY36" s="292">
        <v>24.390243902439025</v>
      </c>
      <c r="AZ36" s="269"/>
      <c r="BA36" s="271"/>
      <c r="BB36" s="271"/>
      <c r="BC36" s="271"/>
      <c r="BD36" s="271"/>
      <c r="BE36" s="20"/>
    </row>
    <row r="37" spans="1:57" s="274" customFormat="1" ht="15" customHeight="1" x14ac:dyDescent="0.2">
      <c r="A37" s="142"/>
      <c r="B37" s="143"/>
      <c r="C37" s="287" t="s">
        <v>16</v>
      </c>
      <c r="D37" s="292">
        <v>0</v>
      </c>
      <c r="E37" s="292">
        <v>0</v>
      </c>
      <c r="F37" s="292">
        <v>10.638297872340425</v>
      </c>
      <c r="G37" s="292">
        <v>63.28125</v>
      </c>
      <c r="H37" s="292">
        <v>35.9375</v>
      </c>
      <c r="I37" s="292">
        <v>23.076923076923077</v>
      </c>
      <c r="J37" s="143"/>
      <c r="K37" s="102"/>
      <c r="L37" s="102"/>
      <c r="M37" s="102"/>
      <c r="N37" s="102"/>
      <c r="O37" s="20"/>
      <c r="P37" s="281"/>
      <c r="Q37" s="287" t="s">
        <v>16</v>
      </c>
      <c r="R37" s="293">
        <v>0.5</v>
      </c>
      <c r="S37" s="293">
        <v>0</v>
      </c>
      <c r="T37" s="293">
        <v>20.754716981132077</v>
      </c>
      <c r="U37" s="293">
        <v>57.432432432432435</v>
      </c>
      <c r="V37" s="293">
        <v>46.590909090909086</v>
      </c>
      <c r="W37" s="293">
        <v>19.047619047619047</v>
      </c>
      <c r="X37" s="269"/>
      <c r="Y37" s="294"/>
      <c r="Z37" s="294"/>
      <c r="AA37" s="271"/>
      <c r="AB37" s="271"/>
      <c r="AC37" s="20"/>
      <c r="AD37" s="142"/>
      <c r="AE37" s="290" t="s">
        <v>16</v>
      </c>
      <c r="AF37" s="295">
        <v>22.2</v>
      </c>
      <c r="AG37" s="295">
        <v>3.5398230088495577</v>
      </c>
      <c r="AH37" s="295">
        <v>46.938775510204081</v>
      </c>
      <c r="AI37" s="295">
        <v>71.428571428571431</v>
      </c>
      <c r="AJ37" s="295">
        <v>46.376811594202898</v>
      </c>
      <c r="AK37" s="295">
        <v>16.470588235294116</v>
      </c>
      <c r="AL37" s="269"/>
      <c r="AM37" s="271"/>
      <c r="AN37" s="271"/>
      <c r="AO37" s="271"/>
      <c r="AP37" s="271"/>
      <c r="AQ37" s="20"/>
      <c r="AR37" s="286"/>
      <c r="AS37" s="287" t="s">
        <v>16</v>
      </c>
      <c r="AT37" s="292">
        <v>11.7</v>
      </c>
      <c r="AU37" s="292">
        <v>0.85470085470085477</v>
      </c>
      <c r="AV37" s="292">
        <v>10.76923076923077</v>
      </c>
      <c r="AW37" s="292">
        <v>55.284552845528459</v>
      </c>
      <c r="AX37" s="292">
        <v>57.142857142857139</v>
      </c>
      <c r="AY37" s="292">
        <v>35.365853658536587</v>
      </c>
      <c r="AZ37" s="269"/>
      <c r="BA37" s="271"/>
      <c r="BB37" s="271"/>
      <c r="BC37" s="271"/>
      <c r="BD37" s="271"/>
      <c r="BE37" s="20"/>
    </row>
    <row r="38" spans="1:57" s="274" customFormat="1" ht="15" customHeight="1" x14ac:dyDescent="0.2">
      <c r="A38" s="142"/>
      <c r="B38" s="143"/>
      <c r="C38" s="287" t="s">
        <v>17</v>
      </c>
      <c r="D38" s="292">
        <v>0</v>
      </c>
      <c r="E38" s="292">
        <v>0</v>
      </c>
      <c r="F38" s="292">
        <v>0</v>
      </c>
      <c r="G38" s="292">
        <v>27.34375</v>
      </c>
      <c r="H38" s="292">
        <v>0</v>
      </c>
      <c r="I38" s="292">
        <v>0</v>
      </c>
      <c r="J38" s="143"/>
      <c r="K38" s="102"/>
      <c r="L38" s="102"/>
      <c r="M38" s="102"/>
      <c r="N38" s="102"/>
      <c r="O38" s="20"/>
      <c r="P38" s="281"/>
      <c r="Q38" s="287" t="s">
        <v>17</v>
      </c>
      <c r="R38" s="293">
        <v>0</v>
      </c>
      <c r="S38" s="293">
        <v>0</v>
      </c>
      <c r="T38" s="293">
        <v>0</v>
      </c>
      <c r="U38" s="293">
        <v>33.108108108108105</v>
      </c>
      <c r="V38" s="293">
        <v>10.227272727272728</v>
      </c>
      <c r="W38" s="293">
        <v>2.3809523809523809</v>
      </c>
      <c r="X38" s="269"/>
      <c r="Y38" s="294"/>
      <c r="Z38" s="294"/>
      <c r="AA38" s="271"/>
      <c r="AB38" s="271"/>
      <c r="AC38" s="20"/>
      <c r="AD38" s="142"/>
      <c r="AE38" s="290" t="s">
        <v>17</v>
      </c>
      <c r="AF38" s="295">
        <v>3</v>
      </c>
      <c r="AG38" s="295">
        <v>0</v>
      </c>
      <c r="AH38" s="295">
        <v>5.1020408163265305</v>
      </c>
      <c r="AI38" s="295">
        <v>17.460317460317459</v>
      </c>
      <c r="AJ38" s="295">
        <v>1.4492753623188406</v>
      </c>
      <c r="AK38" s="295">
        <v>0</v>
      </c>
      <c r="AL38" s="269"/>
      <c r="AM38" s="271"/>
      <c r="AN38" s="271"/>
      <c r="AO38" s="271"/>
      <c r="AP38" s="271"/>
      <c r="AQ38" s="20"/>
      <c r="AR38" s="286"/>
      <c r="AS38" s="287" t="s">
        <v>17</v>
      </c>
      <c r="AT38" s="292">
        <v>2.6</v>
      </c>
      <c r="AU38" s="292">
        <v>0</v>
      </c>
      <c r="AV38" s="292">
        <v>1.5384615384615385</v>
      </c>
      <c r="AW38" s="292">
        <v>5.6910569105691051</v>
      </c>
      <c r="AX38" s="292">
        <v>5.4945054945054945</v>
      </c>
      <c r="AY38" s="292">
        <v>18.292682926829269</v>
      </c>
      <c r="AZ38" s="269"/>
      <c r="BA38" s="271"/>
      <c r="BB38" s="271"/>
      <c r="BC38" s="271"/>
      <c r="BD38" s="271"/>
      <c r="BE38" s="20"/>
    </row>
    <row r="39" spans="1:57" s="274" customFormat="1" ht="15" customHeight="1" x14ac:dyDescent="0.25">
      <c r="A39" s="142"/>
      <c r="B39" s="143"/>
      <c r="C39" s="148"/>
      <c r="D39" s="275"/>
      <c r="E39" s="275"/>
      <c r="F39" s="275"/>
      <c r="G39" s="275"/>
      <c r="H39" s="275"/>
      <c r="I39" s="275"/>
      <c r="J39" s="143"/>
      <c r="K39" s="102"/>
      <c r="L39" s="102"/>
      <c r="M39" s="102"/>
      <c r="N39" s="102"/>
      <c r="O39" s="20"/>
      <c r="P39" s="266"/>
      <c r="Q39" s="148"/>
      <c r="R39" s="276"/>
      <c r="S39" s="276"/>
      <c r="T39" s="276"/>
      <c r="U39" s="276"/>
      <c r="V39" s="276"/>
      <c r="W39" s="276"/>
      <c r="X39" s="269"/>
      <c r="Y39" s="277"/>
      <c r="Z39" s="277"/>
      <c r="AA39" s="271"/>
      <c r="AB39" s="271"/>
      <c r="AC39" s="20"/>
      <c r="AD39" s="142"/>
      <c r="AE39" s="278"/>
      <c r="AF39" s="279"/>
      <c r="AG39" s="279"/>
      <c r="AH39" s="279"/>
      <c r="AI39" s="279"/>
      <c r="AJ39" s="279"/>
      <c r="AK39" s="279"/>
      <c r="AL39" s="269"/>
      <c r="AM39" s="271"/>
      <c r="AN39" s="271"/>
      <c r="AO39" s="271"/>
      <c r="AP39" s="271"/>
      <c r="AQ39" s="20"/>
      <c r="AR39" s="286"/>
      <c r="AS39" s="148"/>
      <c r="AT39" s="296"/>
      <c r="AU39" s="276"/>
      <c r="AV39" s="276"/>
      <c r="AW39" s="276"/>
      <c r="AX39" s="276"/>
      <c r="AY39" s="276"/>
      <c r="AZ39" s="269"/>
      <c r="BA39" s="271"/>
      <c r="BB39" s="271"/>
      <c r="BC39" s="271"/>
      <c r="BD39" s="271"/>
      <c r="BE39" s="20"/>
    </row>
    <row r="40" spans="1:57" s="274" customFormat="1" ht="15" customHeight="1" x14ac:dyDescent="0.25">
      <c r="A40" s="142"/>
      <c r="B40" s="143"/>
      <c r="C40" s="148" t="s">
        <v>154</v>
      </c>
      <c r="D40" s="275"/>
      <c r="E40" s="275"/>
      <c r="F40" s="275"/>
      <c r="G40" s="275"/>
      <c r="H40" s="275"/>
      <c r="I40" s="275"/>
      <c r="J40" s="143"/>
      <c r="K40" s="102"/>
      <c r="L40" s="102"/>
      <c r="M40" s="102"/>
      <c r="N40" s="102"/>
      <c r="O40" s="20"/>
      <c r="P40" s="281"/>
      <c r="Q40" s="148" t="s">
        <v>154</v>
      </c>
      <c r="R40" s="275"/>
      <c r="S40" s="275"/>
      <c r="T40" s="275"/>
      <c r="U40" s="275"/>
      <c r="V40" s="275"/>
      <c r="W40" s="275"/>
      <c r="X40" s="269"/>
      <c r="Y40" s="283"/>
      <c r="Z40" s="283"/>
      <c r="AA40" s="271"/>
      <c r="AB40" s="271"/>
      <c r="AC40" s="20"/>
      <c r="AD40" s="142"/>
      <c r="AE40" s="278" t="s">
        <v>155</v>
      </c>
      <c r="AF40" s="284"/>
      <c r="AG40" s="284"/>
      <c r="AH40" s="284"/>
      <c r="AI40" s="284"/>
      <c r="AJ40" s="284"/>
      <c r="AK40" s="284"/>
      <c r="AL40" s="269"/>
      <c r="AM40" s="271"/>
      <c r="AN40" s="271"/>
      <c r="AO40" s="271"/>
      <c r="AP40" s="271"/>
      <c r="AQ40" s="20"/>
      <c r="AR40" s="286"/>
      <c r="AS40" s="148" t="s">
        <v>156</v>
      </c>
      <c r="AT40" s="275"/>
      <c r="AU40" s="275"/>
      <c r="AV40" s="275"/>
      <c r="AW40" s="275"/>
      <c r="AX40" s="275"/>
      <c r="AY40" s="275"/>
      <c r="AZ40" s="269"/>
      <c r="BA40" s="271"/>
      <c r="BB40" s="271"/>
      <c r="BC40" s="271"/>
      <c r="BD40" s="271"/>
      <c r="BE40" s="20"/>
    </row>
    <row r="41" spans="1:57" s="274" customFormat="1" ht="15" customHeight="1" x14ac:dyDescent="0.2">
      <c r="A41" s="142"/>
      <c r="B41" s="143"/>
      <c r="C41" s="287" t="s">
        <v>18</v>
      </c>
      <c r="D41" s="297">
        <v>0.93200000000000005</v>
      </c>
      <c r="E41" s="297">
        <v>0.72151898734177211</v>
      </c>
      <c r="F41" s="297">
        <v>0.75</v>
      </c>
      <c r="G41" s="297">
        <v>0.78846153846153844</v>
      </c>
      <c r="H41" s="297">
        <v>0.92156862745098034</v>
      </c>
      <c r="I41" s="297">
        <v>0.86206896551724133</v>
      </c>
      <c r="J41" s="143"/>
      <c r="K41" s="102"/>
      <c r="L41" s="102"/>
      <c r="M41" s="102"/>
      <c r="N41" s="102"/>
      <c r="O41" s="20"/>
      <c r="P41" s="281"/>
      <c r="Q41" s="287" t="s">
        <v>18</v>
      </c>
      <c r="R41" s="288">
        <v>0.95</v>
      </c>
      <c r="S41" s="288">
        <v>0.87037037037037035</v>
      </c>
      <c r="T41" s="288">
        <v>0.81395348837209303</v>
      </c>
      <c r="U41" s="288">
        <v>0.80487804878048796</v>
      </c>
      <c r="V41" s="288">
        <v>0.86842105263157909</v>
      </c>
      <c r="W41" s="288">
        <v>0.85135135135135132</v>
      </c>
      <c r="X41" s="269"/>
      <c r="Y41" s="298"/>
      <c r="Z41" s="298"/>
      <c r="AA41" s="271"/>
      <c r="AB41" s="271"/>
      <c r="AC41" s="20"/>
      <c r="AD41" s="142"/>
      <c r="AE41" s="290" t="s">
        <v>18</v>
      </c>
      <c r="AF41" s="291">
        <v>0.77800000000000002</v>
      </c>
      <c r="AG41" s="291">
        <v>0.83157894736842108</v>
      </c>
      <c r="AH41" s="291">
        <v>0.66666666666666652</v>
      </c>
      <c r="AI41" s="291">
        <v>0.81578947368421051</v>
      </c>
      <c r="AJ41" s="291">
        <v>0.8214285714285714</v>
      </c>
      <c r="AK41" s="291">
        <v>0.81333333333333324</v>
      </c>
      <c r="AL41" s="269"/>
      <c r="AM41" s="271"/>
      <c r="AN41" s="271"/>
      <c r="AO41" s="271"/>
      <c r="AP41" s="271"/>
      <c r="AQ41" s="20"/>
      <c r="AR41" s="286"/>
      <c r="AS41" s="287" t="s">
        <v>18</v>
      </c>
      <c r="AT41" s="288">
        <v>0.84799999999999998</v>
      </c>
      <c r="AU41" s="288">
        <v>0.83333333333333348</v>
      </c>
      <c r="AV41" s="288">
        <v>0.7777777777777779</v>
      </c>
      <c r="AW41" s="288">
        <v>0.85436893203883491</v>
      </c>
      <c r="AX41" s="288">
        <v>0.88461538461538458</v>
      </c>
      <c r="AY41" s="288">
        <v>0.88571428571428568</v>
      </c>
      <c r="AZ41" s="269"/>
      <c r="BA41" s="271"/>
      <c r="BB41" s="271"/>
      <c r="BC41" s="271"/>
      <c r="BD41" s="271"/>
      <c r="BE41" s="20"/>
    </row>
    <row r="42" spans="1:57" s="274" customFormat="1" ht="15" customHeight="1" x14ac:dyDescent="0.2">
      <c r="A42" s="142"/>
      <c r="B42" s="142"/>
      <c r="C42" s="142"/>
      <c r="D42" s="147"/>
      <c r="E42" s="147"/>
      <c r="F42" s="147"/>
      <c r="G42" s="147"/>
      <c r="H42" s="147"/>
      <c r="I42" s="147"/>
      <c r="J42" s="147"/>
      <c r="K42" s="82"/>
      <c r="L42" s="82"/>
      <c r="M42" s="82"/>
      <c r="N42" s="82"/>
      <c r="O42" s="20"/>
      <c r="P42" s="142"/>
      <c r="Q42" s="142"/>
      <c r="R42" s="147"/>
      <c r="S42" s="147"/>
      <c r="T42" s="147"/>
      <c r="U42" s="147"/>
      <c r="V42" s="147"/>
      <c r="W42" s="147"/>
      <c r="X42" s="147"/>
      <c r="Y42" s="82"/>
      <c r="Z42" s="82"/>
      <c r="AA42" s="82"/>
      <c r="AB42" s="82"/>
      <c r="AC42" s="20"/>
      <c r="AD42" s="142"/>
      <c r="AE42" s="142"/>
      <c r="AF42" s="147"/>
      <c r="AG42" s="147"/>
      <c r="AH42" s="147"/>
      <c r="AI42" s="147"/>
      <c r="AJ42" s="147"/>
      <c r="AK42" s="147"/>
      <c r="AL42" s="147"/>
      <c r="AM42" s="82"/>
      <c r="AN42" s="82"/>
      <c r="AO42" s="82"/>
      <c r="AP42" s="82"/>
      <c r="AQ42" s="20"/>
      <c r="AR42" s="142"/>
      <c r="AS42" s="142"/>
      <c r="AT42" s="147"/>
      <c r="AU42" s="147"/>
      <c r="AV42" s="147"/>
      <c r="AW42" s="147"/>
      <c r="AX42" s="147"/>
      <c r="AY42" s="147"/>
      <c r="AZ42" s="147"/>
      <c r="BA42" s="82"/>
      <c r="BB42" s="82"/>
      <c r="BC42" s="82"/>
      <c r="BD42" s="82"/>
      <c r="BE42" s="20"/>
    </row>
    <row r="43" spans="1:57" ht="15" customHeight="1" x14ac:dyDescent="0.2">
      <c r="A43" s="20"/>
      <c r="B43" s="28" t="s">
        <v>24</v>
      </c>
      <c r="C43" s="29" t="s">
        <v>22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</row>
    <row r="44" spans="1:57" ht="15" customHeight="1" x14ac:dyDescent="0.2">
      <c r="A44" s="20"/>
      <c r="B44" s="28" t="s">
        <v>27</v>
      </c>
      <c r="C44" s="29" t="s">
        <v>28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</row>
    <row r="45" spans="1:57" ht="15" customHeight="1" x14ac:dyDescent="0.2">
      <c r="A45" s="20"/>
      <c r="B45" s="28" t="s">
        <v>29</v>
      </c>
      <c r="C45" s="29" t="s">
        <v>31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</row>
    <row r="46" spans="1:57" ht="15" customHeight="1" x14ac:dyDescent="0.2">
      <c r="A46" s="20"/>
      <c r="B46" s="28" t="s">
        <v>30</v>
      </c>
      <c r="C46" s="29" t="s">
        <v>32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</row>
    <row r="47" spans="1:57" ht="1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</row>
    <row r="48" spans="1:57" ht="1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</row>
    <row r="49" spans="1:57" ht="1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</row>
    <row r="50" spans="1:57" ht="1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</row>
    <row r="51" spans="1:57" ht="15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</row>
    <row r="52" spans="1:57" ht="15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</row>
    <row r="53" spans="1:57" ht="1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</row>
    <row r="54" spans="1:57" ht="15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</row>
    <row r="55" spans="1:57" ht="15" customHeight="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</row>
    <row r="56" spans="1:57" ht="15" customHeight="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</row>
    <row r="57" spans="1:57" ht="15" customHeight="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</row>
    <row r="58" spans="1:57" ht="15" customHeight="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</row>
    <row r="59" spans="1:57" ht="15" customHeight="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</row>
    <row r="60" spans="1:57" ht="15" customHeight="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</row>
    <row r="61" spans="1:57" ht="15" customHeight="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</row>
    <row r="62" spans="1:57" ht="15" customHeight="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</row>
    <row r="63" spans="1:57" ht="15" customHeight="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</row>
    <row r="64" spans="1:57" ht="15" customHeight="1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</row>
    <row r="65" spans="1:57" ht="15" customHeight="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</row>
    <row r="66" spans="1:57" ht="15" customHeight="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</row>
  </sheetData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</sheetPr>
  <dimension ref="A1:M46"/>
  <sheetViews>
    <sheetView showGridLines="0" workbookViewId="0">
      <selection activeCell="C6" sqref="C6"/>
    </sheetView>
  </sheetViews>
  <sheetFormatPr defaultRowHeight="15.75" x14ac:dyDescent="0.25"/>
  <cols>
    <col min="1" max="1" width="4.5703125" style="162" customWidth="1"/>
    <col min="2" max="2" width="13.85546875" customWidth="1"/>
    <col min="3" max="13" width="7.140625" customWidth="1"/>
  </cols>
  <sheetData>
    <row r="1" spans="1:13" x14ac:dyDescent="0.25">
      <c r="A1" s="162" t="s">
        <v>25</v>
      </c>
    </row>
    <row r="3" spans="1:13" s="163" customFormat="1" ht="17.25" x14ac:dyDescent="0.3">
      <c r="A3" s="164"/>
      <c r="B3" s="164"/>
      <c r="C3" s="165">
        <v>1988</v>
      </c>
      <c r="D3" s="164">
        <v>2003</v>
      </c>
      <c r="E3" s="165">
        <v>2004</v>
      </c>
      <c r="F3" s="164">
        <v>2005</v>
      </c>
      <c r="G3" s="165">
        <v>2006</v>
      </c>
      <c r="H3" s="164">
        <v>2007</v>
      </c>
      <c r="I3" s="165">
        <v>2008</v>
      </c>
      <c r="J3" s="164">
        <v>2009</v>
      </c>
      <c r="K3" s="164">
        <v>2010</v>
      </c>
      <c r="L3" s="165">
        <v>2011</v>
      </c>
      <c r="M3" s="164">
        <v>2012</v>
      </c>
    </row>
    <row r="4" spans="1:13" x14ac:dyDescent="0.25">
      <c r="A4" s="166" t="s">
        <v>34</v>
      </c>
      <c r="B4" s="167"/>
      <c r="C4" s="168"/>
      <c r="D4" s="167"/>
      <c r="E4" s="168"/>
      <c r="F4" s="167"/>
      <c r="G4" s="168"/>
      <c r="H4" s="167"/>
      <c r="I4" s="168"/>
      <c r="J4" s="167"/>
      <c r="K4" s="167"/>
      <c r="L4" s="168"/>
      <c r="M4" s="167"/>
    </row>
    <row r="5" spans="1:13" x14ac:dyDescent="0.25">
      <c r="A5" s="166"/>
      <c r="B5" s="167" t="s">
        <v>42</v>
      </c>
      <c r="C5" s="168"/>
      <c r="D5" s="167"/>
      <c r="E5" s="168"/>
      <c r="F5" s="167"/>
      <c r="G5" s="168"/>
      <c r="H5" s="167"/>
      <c r="I5" s="168"/>
      <c r="J5" s="167"/>
      <c r="K5" s="167"/>
      <c r="L5" s="168"/>
      <c r="M5" s="167"/>
    </row>
    <row r="6" spans="1:13" x14ac:dyDescent="0.25">
      <c r="A6" s="166"/>
      <c r="B6" s="167" t="s">
        <v>13</v>
      </c>
      <c r="C6" s="169">
        <v>90.8</v>
      </c>
      <c r="D6" s="170">
        <v>76.223776223776213</v>
      </c>
      <c r="E6" s="169">
        <v>86.666666666666671</v>
      </c>
      <c r="F6" s="170">
        <v>65.116279069767444</v>
      </c>
      <c r="G6" s="169">
        <v>23.404255319148938</v>
      </c>
      <c r="H6" s="170">
        <v>0</v>
      </c>
      <c r="I6" s="169">
        <v>0</v>
      </c>
      <c r="J6" s="170">
        <v>2.8571428571428572</v>
      </c>
      <c r="K6" s="170">
        <v>2.9850746268656714</v>
      </c>
      <c r="L6" s="169">
        <v>1.5625</v>
      </c>
      <c r="M6" s="170">
        <v>1.5384615384615385</v>
      </c>
    </row>
    <row r="7" spans="1:13" x14ac:dyDescent="0.25">
      <c r="A7" s="166"/>
      <c r="B7" s="167" t="s">
        <v>14</v>
      </c>
      <c r="C7" s="169">
        <v>8.8000000000000007</v>
      </c>
      <c r="D7" s="170">
        <v>22.377622377622377</v>
      </c>
      <c r="E7" s="169">
        <v>13.333333333333334</v>
      </c>
      <c r="F7" s="170">
        <v>30.232558139534881</v>
      </c>
      <c r="G7" s="169">
        <v>51.063829787234042</v>
      </c>
      <c r="H7" s="170">
        <v>19.607843137254903</v>
      </c>
      <c r="I7" s="169">
        <v>3.125</v>
      </c>
      <c r="J7" s="170">
        <v>14.285714285714285</v>
      </c>
      <c r="K7" s="170">
        <v>43.283582089552233</v>
      </c>
      <c r="L7" s="169">
        <v>25</v>
      </c>
      <c r="M7" s="170">
        <v>47.692307692307693</v>
      </c>
    </row>
    <row r="8" spans="1:13" x14ac:dyDescent="0.25">
      <c r="A8" s="166"/>
      <c r="B8" s="167" t="s">
        <v>15</v>
      </c>
      <c r="C8" s="169">
        <v>0.4</v>
      </c>
      <c r="D8" s="170">
        <v>1.3986013986013985</v>
      </c>
      <c r="E8" s="169">
        <v>0</v>
      </c>
      <c r="F8" s="170">
        <v>4.6511627906976747</v>
      </c>
      <c r="G8" s="169">
        <v>14.893617021276595</v>
      </c>
      <c r="H8" s="170">
        <v>19.607843137254903</v>
      </c>
      <c r="I8" s="169">
        <v>6.25</v>
      </c>
      <c r="J8" s="170">
        <v>24.285714285714285</v>
      </c>
      <c r="K8" s="170">
        <v>37.313432835820898</v>
      </c>
      <c r="L8" s="169">
        <v>37.5</v>
      </c>
      <c r="M8" s="170">
        <v>27.692307692307693</v>
      </c>
    </row>
    <row r="9" spans="1:13" x14ac:dyDescent="0.25">
      <c r="A9" s="166"/>
      <c r="B9" s="167" t="s">
        <v>16</v>
      </c>
      <c r="C9" s="169">
        <v>0</v>
      </c>
      <c r="D9" s="170">
        <v>0</v>
      </c>
      <c r="E9" s="169">
        <v>0</v>
      </c>
      <c r="F9" s="170">
        <v>0</v>
      </c>
      <c r="G9" s="169">
        <v>10.638297872340425</v>
      </c>
      <c r="H9" s="170">
        <v>58.82352941176471</v>
      </c>
      <c r="I9" s="169">
        <v>63.28125</v>
      </c>
      <c r="J9" s="170">
        <v>50</v>
      </c>
      <c r="K9" s="170">
        <v>13.432835820895523</v>
      </c>
      <c r="L9" s="169">
        <v>35.9375</v>
      </c>
      <c r="M9" s="170">
        <v>23.076923076923077</v>
      </c>
    </row>
    <row r="10" spans="1:13" x14ac:dyDescent="0.25">
      <c r="A10" s="166"/>
      <c r="B10" s="167" t="s">
        <v>17</v>
      </c>
      <c r="C10" s="169">
        <v>0</v>
      </c>
      <c r="D10" s="170">
        <v>0</v>
      </c>
      <c r="E10" s="169">
        <v>0</v>
      </c>
      <c r="F10" s="170">
        <v>0</v>
      </c>
      <c r="G10" s="169">
        <v>0</v>
      </c>
      <c r="H10" s="170">
        <v>1.9607843137254901</v>
      </c>
      <c r="I10" s="169">
        <v>27.34375</v>
      </c>
      <c r="J10" s="170">
        <v>8.5714285714285712</v>
      </c>
      <c r="K10" s="170">
        <v>2.9850746268656714</v>
      </c>
      <c r="L10" s="169">
        <v>0</v>
      </c>
      <c r="M10" s="170">
        <v>0</v>
      </c>
    </row>
    <row r="11" spans="1:13" x14ac:dyDescent="0.25">
      <c r="A11" s="166"/>
      <c r="B11" s="167"/>
      <c r="C11" s="169"/>
      <c r="D11" s="171"/>
      <c r="E11" s="169"/>
      <c r="F11" s="171"/>
      <c r="G11" s="169"/>
      <c r="H11" s="171"/>
      <c r="I11" s="169"/>
      <c r="J11" s="171"/>
      <c r="K11" s="171"/>
      <c r="L11" s="169"/>
      <c r="M11" s="171"/>
    </row>
    <row r="12" spans="1:13" x14ac:dyDescent="0.25">
      <c r="A12" s="166"/>
      <c r="B12" s="167" t="s">
        <v>43</v>
      </c>
      <c r="C12" s="169"/>
      <c r="D12" s="170"/>
      <c r="E12" s="169"/>
      <c r="F12" s="170"/>
      <c r="G12" s="169"/>
      <c r="H12" s="170"/>
      <c r="I12" s="169"/>
      <c r="J12" s="170"/>
      <c r="K12" s="170"/>
      <c r="L12" s="169"/>
      <c r="M12" s="170"/>
    </row>
    <row r="13" spans="1:13" x14ac:dyDescent="0.25">
      <c r="A13" s="166"/>
      <c r="B13" s="167" t="s">
        <v>18</v>
      </c>
      <c r="C13" s="169">
        <v>93.2</v>
      </c>
      <c r="D13" s="170">
        <v>76.984126984126988</v>
      </c>
      <c r="E13" s="169">
        <v>72.151898734177209</v>
      </c>
      <c r="F13" s="170">
        <v>90.410958904109577</v>
      </c>
      <c r="G13" s="169">
        <v>75</v>
      </c>
      <c r="H13" s="170">
        <v>78.571428571428569</v>
      </c>
      <c r="I13" s="169">
        <v>78.84615384615384</v>
      </c>
      <c r="J13" s="170">
        <v>90.163934426229503</v>
      </c>
      <c r="K13" s="170">
        <v>91.666666666666657</v>
      </c>
      <c r="L13" s="169">
        <v>92.156862745098039</v>
      </c>
      <c r="M13" s="170">
        <v>86.206896551724128</v>
      </c>
    </row>
    <row r="14" spans="1:13" x14ac:dyDescent="0.25">
      <c r="A14" s="166"/>
      <c r="B14" s="167"/>
      <c r="C14" s="168"/>
      <c r="D14" s="167"/>
      <c r="E14" s="168"/>
      <c r="F14" s="167"/>
      <c r="G14" s="168"/>
      <c r="H14" s="167"/>
      <c r="I14" s="168"/>
      <c r="J14" s="167"/>
      <c r="K14" s="167"/>
      <c r="L14" s="168"/>
      <c r="M14" s="167"/>
    </row>
    <row r="15" spans="1:13" x14ac:dyDescent="0.25">
      <c r="A15" s="166" t="s">
        <v>2</v>
      </c>
      <c r="B15" s="167"/>
      <c r="C15" s="168"/>
      <c r="D15" s="167"/>
      <c r="E15" s="168"/>
      <c r="F15" s="167"/>
      <c r="G15" s="168"/>
      <c r="H15" s="167"/>
      <c r="I15" s="168"/>
      <c r="J15" s="167"/>
      <c r="K15" s="167"/>
      <c r="L15" s="168"/>
      <c r="M15" s="167"/>
    </row>
    <row r="16" spans="1:13" x14ac:dyDescent="0.25">
      <c r="A16" s="166"/>
      <c r="B16" s="167" t="s">
        <v>42</v>
      </c>
      <c r="C16" s="168"/>
      <c r="D16" s="167"/>
      <c r="E16" s="168"/>
      <c r="F16" s="167"/>
      <c r="G16" s="168"/>
      <c r="H16" s="167"/>
      <c r="I16" s="168"/>
      <c r="J16" s="167"/>
      <c r="K16" s="167"/>
      <c r="L16" s="168"/>
      <c r="M16" s="167"/>
    </row>
    <row r="17" spans="1:13" x14ac:dyDescent="0.25">
      <c r="A17" s="166"/>
      <c r="B17" s="167" t="s">
        <v>13</v>
      </c>
      <c r="C17" s="169">
        <v>83.7</v>
      </c>
      <c r="D17" s="170">
        <v>28.571428571428569</v>
      </c>
      <c r="E17" s="169">
        <v>68.852459016393439</v>
      </c>
      <c r="F17" s="170">
        <v>87.254901960784309</v>
      </c>
      <c r="G17" s="169">
        <v>20.754716981132077</v>
      </c>
      <c r="H17" s="170">
        <v>2.8571428571428572</v>
      </c>
      <c r="I17" s="169">
        <v>1.3513513513513513</v>
      </c>
      <c r="J17" s="170">
        <v>1.0869565217391304</v>
      </c>
      <c r="K17" s="170">
        <v>1.0752688172043012</v>
      </c>
      <c r="L17" s="169">
        <v>0</v>
      </c>
      <c r="M17" s="170">
        <v>4.7619047619047619</v>
      </c>
    </row>
    <row r="18" spans="1:13" x14ac:dyDescent="0.25">
      <c r="A18" s="166"/>
      <c r="B18" s="167" t="s">
        <v>14</v>
      </c>
      <c r="C18" s="169">
        <v>12.8</v>
      </c>
      <c r="D18" s="170">
        <v>50.931677018633536</v>
      </c>
      <c r="E18" s="169">
        <v>31.147540983606557</v>
      </c>
      <c r="F18" s="170">
        <v>9.8039215686274517</v>
      </c>
      <c r="G18" s="169">
        <v>41.509433962264154</v>
      </c>
      <c r="H18" s="170">
        <v>42.857142857142854</v>
      </c>
      <c r="I18" s="169">
        <v>4.0540540540540544</v>
      </c>
      <c r="J18" s="170">
        <v>18.478260869565215</v>
      </c>
      <c r="K18" s="170">
        <v>53.763440860215049</v>
      </c>
      <c r="L18" s="169">
        <v>14.772727272727273</v>
      </c>
      <c r="M18" s="170">
        <v>50</v>
      </c>
    </row>
    <row r="19" spans="1:13" x14ac:dyDescent="0.25">
      <c r="A19" s="166"/>
      <c r="B19" s="167" t="s">
        <v>15</v>
      </c>
      <c r="C19" s="169">
        <v>3.1</v>
      </c>
      <c r="D19" s="170">
        <v>14.285714285714285</v>
      </c>
      <c r="E19" s="169">
        <v>0</v>
      </c>
      <c r="F19" s="170">
        <v>1.9607843137254901</v>
      </c>
      <c r="G19" s="169">
        <v>16.981132075471699</v>
      </c>
      <c r="H19" s="170">
        <v>20</v>
      </c>
      <c r="I19" s="169">
        <v>4.0540540540540544</v>
      </c>
      <c r="J19" s="170">
        <v>10.869565217391305</v>
      </c>
      <c r="K19" s="170">
        <v>26.881720430107524</v>
      </c>
      <c r="L19" s="169">
        <v>28.40909090909091</v>
      </c>
      <c r="M19" s="170">
        <v>23.809523809523807</v>
      </c>
    </row>
    <row r="20" spans="1:13" x14ac:dyDescent="0.25">
      <c r="A20" s="166"/>
      <c r="B20" s="167" t="s">
        <v>16</v>
      </c>
      <c r="C20" s="169">
        <v>0.5</v>
      </c>
      <c r="D20" s="170">
        <v>6.2111801242236027</v>
      </c>
      <c r="E20" s="169">
        <v>0</v>
      </c>
      <c r="F20" s="170">
        <v>0.98039215686274506</v>
      </c>
      <c r="G20" s="169">
        <v>20.754716981132077</v>
      </c>
      <c r="H20" s="170">
        <v>32.857142857142854</v>
      </c>
      <c r="I20" s="169">
        <v>57.432432432432435</v>
      </c>
      <c r="J20" s="170">
        <v>43.478260869565219</v>
      </c>
      <c r="K20" s="170">
        <v>17.20430107526882</v>
      </c>
      <c r="L20" s="169">
        <v>46.590909090909086</v>
      </c>
      <c r="M20" s="170">
        <v>19.047619047619047</v>
      </c>
    </row>
    <row r="21" spans="1:13" x14ac:dyDescent="0.25">
      <c r="A21" s="166"/>
      <c r="B21" s="167" t="s">
        <v>17</v>
      </c>
      <c r="C21" s="169">
        <v>0</v>
      </c>
      <c r="D21" s="170">
        <v>0</v>
      </c>
      <c r="E21" s="169">
        <v>0</v>
      </c>
      <c r="F21" s="170">
        <v>0</v>
      </c>
      <c r="G21" s="169">
        <v>0</v>
      </c>
      <c r="H21" s="170">
        <v>1.4285714285714286</v>
      </c>
      <c r="I21" s="169">
        <v>33.108108108108105</v>
      </c>
      <c r="J21" s="170">
        <v>26.086956521739129</v>
      </c>
      <c r="K21" s="170">
        <v>1.0752688172043012</v>
      </c>
      <c r="L21" s="169">
        <v>10.227272727272728</v>
      </c>
      <c r="M21" s="170">
        <v>2.3809523809523809</v>
      </c>
    </row>
    <row r="22" spans="1:13" x14ac:dyDescent="0.25">
      <c r="A22" s="166"/>
      <c r="B22" s="167"/>
      <c r="C22" s="169"/>
      <c r="D22" s="171"/>
      <c r="E22" s="169"/>
      <c r="F22" s="171"/>
      <c r="G22" s="169"/>
      <c r="H22" s="171"/>
      <c r="I22" s="169"/>
      <c r="J22" s="171"/>
      <c r="K22" s="171"/>
      <c r="L22" s="169"/>
      <c r="M22" s="171"/>
    </row>
    <row r="23" spans="1:13" x14ac:dyDescent="0.25">
      <c r="A23" s="166"/>
      <c r="B23" s="167" t="s">
        <v>43</v>
      </c>
      <c r="C23" s="169"/>
      <c r="D23" s="170"/>
      <c r="E23" s="169"/>
      <c r="F23" s="170"/>
      <c r="G23" s="169"/>
      <c r="H23" s="170"/>
      <c r="I23" s="169"/>
      <c r="J23" s="170"/>
      <c r="K23" s="170"/>
      <c r="L23" s="169"/>
      <c r="M23" s="170"/>
    </row>
    <row r="24" spans="1:13" x14ac:dyDescent="0.25">
      <c r="A24" s="166"/>
      <c r="B24" s="167" t="s">
        <v>18</v>
      </c>
      <c r="C24" s="169">
        <v>95</v>
      </c>
      <c r="D24" s="170">
        <v>82.068965517241381</v>
      </c>
      <c r="E24" s="169">
        <v>87.037037037037038</v>
      </c>
      <c r="F24" s="170">
        <v>78.651685393258433</v>
      </c>
      <c r="G24" s="169">
        <v>81.395348837209298</v>
      </c>
      <c r="H24" s="170">
        <v>82.456140350877192</v>
      </c>
      <c r="I24" s="169">
        <v>80.487804878048792</v>
      </c>
      <c r="J24" s="170">
        <v>91.25</v>
      </c>
      <c r="K24" s="170">
        <v>92.045454545454547</v>
      </c>
      <c r="L24" s="169">
        <v>86.842105263157904</v>
      </c>
      <c r="M24" s="170">
        <v>85.13513513513513</v>
      </c>
    </row>
    <row r="25" spans="1:13" x14ac:dyDescent="0.25">
      <c r="A25" s="166"/>
      <c r="B25" s="167"/>
      <c r="C25" s="169"/>
      <c r="D25" s="170"/>
      <c r="E25" s="169"/>
      <c r="F25" s="170"/>
      <c r="G25" s="169"/>
      <c r="H25" s="170"/>
      <c r="I25" s="169"/>
      <c r="J25" s="170"/>
      <c r="K25" s="170"/>
      <c r="L25" s="169"/>
      <c r="M25" s="170"/>
    </row>
    <row r="26" spans="1:13" x14ac:dyDescent="0.25">
      <c r="A26" s="166" t="s">
        <v>3</v>
      </c>
      <c r="B26" s="167"/>
      <c r="C26" s="168"/>
      <c r="D26" s="167"/>
      <c r="E26" s="168"/>
      <c r="F26" s="167"/>
      <c r="G26" s="168"/>
      <c r="H26" s="167"/>
      <c r="I26" s="168"/>
      <c r="J26" s="167"/>
      <c r="K26" s="167"/>
      <c r="L26" s="168"/>
      <c r="M26" s="167"/>
    </row>
    <row r="27" spans="1:13" x14ac:dyDescent="0.25">
      <c r="A27" s="166"/>
      <c r="B27" s="167" t="s">
        <v>42</v>
      </c>
      <c r="C27" s="168"/>
      <c r="D27" s="167"/>
      <c r="E27" s="168"/>
      <c r="F27" s="167"/>
      <c r="G27" s="168"/>
      <c r="H27" s="167"/>
      <c r="I27" s="168"/>
      <c r="J27" s="167"/>
      <c r="K27" s="167"/>
      <c r="L27" s="168"/>
      <c r="M27" s="167"/>
    </row>
    <row r="28" spans="1:13" x14ac:dyDescent="0.25">
      <c r="A28" s="166"/>
      <c r="B28" s="167" t="s">
        <v>13</v>
      </c>
      <c r="C28" s="169">
        <v>3</v>
      </c>
      <c r="D28" s="170">
        <v>29.64824120603015</v>
      </c>
      <c r="E28" s="169">
        <v>32.743362831858406</v>
      </c>
      <c r="F28" s="170">
        <v>42.1875</v>
      </c>
      <c r="G28" s="169">
        <v>7.1428571428571423</v>
      </c>
      <c r="H28" s="170">
        <v>1.1111111111111112</v>
      </c>
      <c r="I28" s="169">
        <v>0.79365079365079361</v>
      </c>
      <c r="J28" s="170">
        <v>0</v>
      </c>
      <c r="K28" s="170">
        <v>0.97087378640776689</v>
      </c>
      <c r="L28" s="169">
        <v>0</v>
      </c>
      <c r="M28" s="170">
        <v>4.7058823529411766</v>
      </c>
    </row>
    <row r="29" spans="1:13" x14ac:dyDescent="0.25">
      <c r="A29" s="166"/>
      <c r="B29" s="167" t="s">
        <v>14</v>
      </c>
      <c r="C29" s="169">
        <v>34.299999999999997</v>
      </c>
      <c r="D29" s="170">
        <v>49.246231155778894</v>
      </c>
      <c r="E29" s="169">
        <v>51.327433628318587</v>
      </c>
      <c r="F29" s="170">
        <v>45.3125</v>
      </c>
      <c r="G29" s="169">
        <v>22.448979591836736</v>
      </c>
      <c r="H29" s="170">
        <v>12.222222222222221</v>
      </c>
      <c r="I29" s="169">
        <v>2.3809523809523809</v>
      </c>
      <c r="J29" s="170">
        <v>13.888888888888889</v>
      </c>
      <c r="K29" s="170">
        <v>35.922330097087382</v>
      </c>
      <c r="L29" s="169">
        <v>30.434782608695656</v>
      </c>
      <c r="M29" s="170">
        <v>47.058823529411761</v>
      </c>
    </row>
    <row r="30" spans="1:13" x14ac:dyDescent="0.25">
      <c r="A30" s="166"/>
      <c r="B30" s="167" t="s">
        <v>15</v>
      </c>
      <c r="C30" s="169">
        <v>37.4</v>
      </c>
      <c r="D30" s="170">
        <v>12.562814070351758</v>
      </c>
      <c r="E30" s="169">
        <v>12.389380530973451</v>
      </c>
      <c r="F30" s="170">
        <v>10.9375</v>
      </c>
      <c r="G30" s="169">
        <v>18.367346938775512</v>
      </c>
      <c r="H30" s="170">
        <v>21.111111111111111</v>
      </c>
      <c r="I30" s="169">
        <v>7.9365079365079358</v>
      </c>
      <c r="J30" s="170">
        <v>22.222222222222221</v>
      </c>
      <c r="K30" s="170">
        <v>34.95145631067961</v>
      </c>
      <c r="L30" s="169">
        <v>21.739130434782609</v>
      </c>
      <c r="M30" s="170">
        <v>31.764705882352938</v>
      </c>
    </row>
    <row r="31" spans="1:13" x14ac:dyDescent="0.25">
      <c r="A31" s="166"/>
      <c r="B31" s="167" t="s">
        <v>16</v>
      </c>
      <c r="C31" s="169">
        <v>22.2</v>
      </c>
      <c r="D31" s="170">
        <v>8.5427135678391952</v>
      </c>
      <c r="E31" s="169">
        <v>3.5398230088495577</v>
      </c>
      <c r="F31" s="170">
        <v>1.5625</v>
      </c>
      <c r="G31" s="169">
        <v>46.938775510204081</v>
      </c>
      <c r="H31" s="170">
        <v>60</v>
      </c>
      <c r="I31" s="169">
        <v>71.428571428571431</v>
      </c>
      <c r="J31" s="170">
        <v>57.407407407407405</v>
      </c>
      <c r="K31" s="170">
        <v>23.300970873786408</v>
      </c>
      <c r="L31" s="169">
        <v>46.376811594202898</v>
      </c>
      <c r="M31" s="170">
        <v>16.470588235294116</v>
      </c>
    </row>
    <row r="32" spans="1:13" x14ac:dyDescent="0.25">
      <c r="A32" s="166"/>
      <c r="B32" s="167" t="s">
        <v>17</v>
      </c>
      <c r="C32" s="169">
        <v>3</v>
      </c>
      <c r="D32" s="170">
        <v>0</v>
      </c>
      <c r="E32" s="169">
        <v>0</v>
      </c>
      <c r="F32" s="170">
        <v>0</v>
      </c>
      <c r="G32" s="169">
        <v>5.1020408163265305</v>
      </c>
      <c r="H32" s="170">
        <v>5.5555555555555554</v>
      </c>
      <c r="I32" s="169">
        <v>17.460317460317459</v>
      </c>
      <c r="J32" s="170">
        <v>6.481481481481481</v>
      </c>
      <c r="K32" s="170">
        <v>4.8543689320388346</v>
      </c>
      <c r="L32" s="169">
        <v>1.4492753623188406</v>
      </c>
      <c r="M32" s="170">
        <v>0</v>
      </c>
    </row>
    <row r="33" spans="1:13" x14ac:dyDescent="0.25">
      <c r="A33" s="166"/>
      <c r="B33" s="167"/>
      <c r="C33" s="169"/>
      <c r="D33" s="171"/>
      <c r="E33" s="169"/>
      <c r="F33" s="171"/>
      <c r="G33" s="169"/>
      <c r="H33" s="171"/>
      <c r="I33" s="169"/>
      <c r="J33" s="171"/>
      <c r="K33" s="171"/>
      <c r="L33" s="169"/>
      <c r="M33" s="171"/>
    </row>
    <row r="34" spans="1:13" x14ac:dyDescent="0.25">
      <c r="A34" s="166"/>
      <c r="B34" s="167" t="s">
        <v>43</v>
      </c>
      <c r="C34" s="169"/>
      <c r="D34" s="170"/>
      <c r="E34" s="169"/>
      <c r="F34" s="170"/>
      <c r="G34" s="169"/>
      <c r="H34" s="170"/>
      <c r="I34" s="169"/>
      <c r="J34" s="170"/>
      <c r="K34" s="170"/>
      <c r="L34" s="169"/>
      <c r="M34" s="170"/>
    </row>
    <row r="35" spans="1:13" x14ac:dyDescent="0.25">
      <c r="A35" s="166"/>
      <c r="B35" s="167" t="s">
        <v>18</v>
      </c>
      <c r="C35" s="169">
        <v>77.8</v>
      </c>
      <c r="D35" s="170">
        <v>66.473988439306353</v>
      </c>
      <c r="E35" s="169">
        <v>83.15789473684211</v>
      </c>
      <c r="F35" s="170">
        <v>72.115384615384613</v>
      </c>
      <c r="G35" s="169">
        <v>66.666666666666657</v>
      </c>
      <c r="H35" s="170">
        <v>70.129870129870127</v>
      </c>
      <c r="I35" s="169">
        <v>81.578947368421055</v>
      </c>
      <c r="J35" s="170">
        <v>87.878787878787875</v>
      </c>
      <c r="K35" s="170">
        <v>88.297872340425528</v>
      </c>
      <c r="L35" s="169">
        <v>82.142857142857139</v>
      </c>
      <c r="M35" s="170">
        <v>81.333333333333329</v>
      </c>
    </row>
    <row r="36" spans="1:13" x14ac:dyDescent="0.25">
      <c r="A36" s="166"/>
      <c r="B36" s="167"/>
      <c r="C36" s="169"/>
      <c r="D36" s="170"/>
      <c r="E36" s="169"/>
      <c r="F36" s="170"/>
      <c r="G36" s="169"/>
      <c r="H36" s="170"/>
      <c r="I36" s="169"/>
      <c r="J36" s="170"/>
      <c r="K36" s="170"/>
      <c r="L36" s="169"/>
      <c r="M36" s="170"/>
    </row>
    <row r="37" spans="1:13" x14ac:dyDescent="0.25">
      <c r="A37" s="166" t="s">
        <v>11</v>
      </c>
      <c r="B37" s="167"/>
      <c r="C37" s="168"/>
      <c r="D37" s="167"/>
      <c r="E37" s="168"/>
      <c r="F37" s="167"/>
      <c r="G37" s="168"/>
      <c r="H37" s="167"/>
      <c r="I37" s="168"/>
      <c r="J37" s="167"/>
      <c r="K37" s="167"/>
      <c r="L37" s="168"/>
      <c r="M37" s="167"/>
    </row>
    <row r="38" spans="1:13" x14ac:dyDescent="0.25">
      <c r="A38" s="166"/>
      <c r="B38" s="167" t="s">
        <v>42</v>
      </c>
      <c r="C38" s="168"/>
      <c r="D38" s="167"/>
      <c r="E38" s="168"/>
      <c r="F38" s="167"/>
      <c r="G38" s="168"/>
      <c r="H38" s="167"/>
      <c r="I38" s="168"/>
      <c r="J38" s="167"/>
      <c r="K38" s="167"/>
      <c r="L38" s="168"/>
      <c r="M38" s="167"/>
    </row>
    <row r="39" spans="1:13" x14ac:dyDescent="0.25">
      <c r="A39" s="166"/>
      <c r="B39" s="167" t="s">
        <v>13</v>
      </c>
      <c r="C39" s="169">
        <v>8.6999999999999993</v>
      </c>
      <c r="D39" s="170">
        <v>32.972972972972975</v>
      </c>
      <c r="E39" s="169">
        <v>39.316239316239319</v>
      </c>
      <c r="F39" s="170">
        <v>55.045871559633028</v>
      </c>
      <c r="G39" s="169">
        <v>27.692307692307693</v>
      </c>
      <c r="H39" s="170">
        <v>7.3170731707317067</v>
      </c>
      <c r="I39" s="169">
        <v>4.8780487804878048</v>
      </c>
      <c r="J39" s="170">
        <v>0</v>
      </c>
      <c r="K39" s="170">
        <v>1.1235955056179776</v>
      </c>
      <c r="L39" s="169">
        <v>0</v>
      </c>
      <c r="M39" s="170">
        <v>0</v>
      </c>
    </row>
    <row r="40" spans="1:13" x14ac:dyDescent="0.25">
      <c r="A40" s="166"/>
      <c r="B40" s="167" t="s">
        <v>14</v>
      </c>
      <c r="C40" s="169">
        <v>53</v>
      </c>
      <c r="D40" s="170">
        <v>57.297297297297298</v>
      </c>
      <c r="E40" s="169">
        <v>57.26495726495726</v>
      </c>
      <c r="F40" s="170">
        <v>43.119266055045877</v>
      </c>
      <c r="G40" s="169">
        <v>50.769230769230766</v>
      </c>
      <c r="H40" s="170">
        <v>34.146341463414636</v>
      </c>
      <c r="I40" s="169">
        <v>17.073170731707318</v>
      </c>
      <c r="J40" s="170">
        <v>14.772727272727273</v>
      </c>
      <c r="K40" s="170">
        <v>19.101123595505616</v>
      </c>
      <c r="L40" s="169">
        <v>14.285714285714285</v>
      </c>
      <c r="M40" s="170">
        <v>21.951219512195124</v>
      </c>
    </row>
    <row r="41" spans="1:13" x14ac:dyDescent="0.25">
      <c r="A41" s="166"/>
      <c r="B41" s="167" t="s">
        <v>15</v>
      </c>
      <c r="C41" s="169">
        <v>23.9</v>
      </c>
      <c r="D41" s="170">
        <v>8.6486486486486491</v>
      </c>
      <c r="E41" s="169">
        <v>2.5641025641025639</v>
      </c>
      <c r="F41" s="170">
        <v>1.834862385321101</v>
      </c>
      <c r="G41" s="169">
        <v>9.2307692307692317</v>
      </c>
      <c r="H41" s="170">
        <v>19.512195121951219</v>
      </c>
      <c r="I41" s="169">
        <v>17.073170731707318</v>
      </c>
      <c r="J41" s="170">
        <v>17.045454545454543</v>
      </c>
      <c r="K41" s="170">
        <v>19.101123595505616</v>
      </c>
      <c r="L41" s="169">
        <v>23.076923076923077</v>
      </c>
      <c r="M41" s="170">
        <v>24.390243902439025</v>
      </c>
    </row>
    <row r="42" spans="1:13" x14ac:dyDescent="0.25">
      <c r="A42" s="166"/>
      <c r="B42" s="167" t="s">
        <v>16</v>
      </c>
      <c r="C42" s="169">
        <v>11.7</v>
      </c>
      <c r="D42" s="170">
        <v>1.0810810810810811</v>
      </c>
      <c r="E42" s="169">
        <v>0.85470085470085477</v>
      </c>
      <c r="F42" s="170">
        <v>0</v>
      </c>
      <c r="G42" s="169">
        <v>10.76923076923077</v>
      </c>
      <c r="H42" s="170">
        <v>34.146341463414636</v>
      </c>
      <c r="I42" s="169">
        <v>55.284552845528459</v>
      </c>
      <c r="J42" s="170">
        <v>53.409090909090907</v>
      </c>
      <c r="K42" s="170">
        <v>56.17977528089888</v>
      </c>
      <c r="L42" s="169">
        <v>57.142857142857139</v>
      </c>
      <c r="M42" s="170">
        <v>35.365853658536587</v>
      </c>
    </row>
    <row r="43" spans="1:13" x14ac:dyDescent="0.25">
      <c r="A43" s="166"/>
      <c r="B43" s="167" t="s">
        <v>17</v>
      </c>
      <c r="C43" s="169">
        <v>2.6</v>
      </c>
      <c r="D43" s="170">
        <v>0</v>
      </c>
      <c r="E43" s="169">
        <v>0</v>
      </c>
      <c r="F43" s="170">
        <v>0</v>
      </c>
      <c r="G43" s="169">
        <v>1.5384615384615385</v>
      </c>
      <c r="H43" s="170">
        <v>4.8780487804878048</v>
      </c>
      <c r="I43" s="169">
        <v>5.6910569105691051</v>
      </c>
      <c r="J43" s="170">
        <v>14.772727272727273</v>
      </c>
      <c r="K43" s="170">
        <v>4.4943820224719104</v>
      </c>
      <c r="L43" s="169">
        <v>5.4945054945054945</v>
      </c>
      <c r="M43" s="170">
        <v>18.292682926829269</v>
      </c>
    </row>
    <row r="44" spans="1:13" x14ac:dyDescent="0.25">
      <c r="A44" s="166"/>
      <c r="B44" s="167"/>
      <c r="C44" s="169"/>
      <c r="D44" s="171"/>
      <c r="E44" s="169"/>
      <c r="F44" s="171"/>
      <c r="G44" s="169"/>
      <c r="H44" s="171"/>
      <c r="I44" s="169"/>
      <c r="J44" s="171"/>
      <c r="K44" s="171"/>
      <c r="L44" s="169"/>
      <c r="M44" s="171"/>
    </row>
    <row r="45" spans="1:13" x14ac:dyDescent="0.25">
      <c r="A45" s="166"/>
      <c r="B45" s="167" t="s">
        <v>43</v>
      </c>
      <c r="C45" s="169"/>
      <c r="D45" s="170"/>
      <c r="E45" s="169"/>
      <c r="F45" s="170"/>
      <c r="G45" s="169"/>
      <c r="H45" s="170"/>
      <c r="I45" s="169"/>
      <c r="J45" s="170"/>
      <c r="K45" s="170"/>
      <c r="L45" s="169"/>
      <c r="M45" s="170"/>
    </row>
    <row r="46" spans="1:13" x14ac:dyDescent="0.25">
      <c r="A46" s="166"/>
      <c r="B46" s="167" t="s">
        <v>18</v>
      </c>
      <c r="C46" s="169">
        <v>84.8</v>
      </c>
      <c r="D46" s="170">
        <v>86.956521739130437</v>
      </c>
      <c r="E46" s="169">
        <v>83.333333333333343</v>
      </c>
      <c r="F46" s="170">
        <v>84.693877551020407</v>
      </c>
      <c r="G46" s="169">
        <v>77.777777777777786</v>
      </c>
      <c r="H46" s="170">
        <v>76.056338028169009</v>
      </c>
      <c r="I46" s="169">
        <v>85.436893203883486</v>
      </c>
      <c r="J46" s="170">
        <v>87.341772151898738</v>
      </c>
      <c r="K46" s="170">
        <v>92.20779220779221</v>
      </c>
      <c r="L46" s="169">
        <v>88.461538461538453</v>
      </c>
      <c r="M46" s="170">
        <v>88.571428571428569</v>
      </c>
    </row>
  </sheetData>
  <pageMargins left="0.25" right="0.7" top="0.28000000000000003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5"/>
  </sheetPr>
  <dimension ref="A1:I311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38" sqref="E38"/>
    </sheetView>
  </sheetViews>
  <sheetFormatPr defaultRowHeight="12.75" x14ac:dyDescent="0.2"/>
  <cols>
    <col min="1" max="1" width="23" style="1" customWidth="1"/>
    <col min="2" max="4" width="12.85546875" style="39" customWidth="1"/>
    <col min="5" max="8" width="9.140625" style="34"/>
    <col min="9" max="9" width="12.85546875" style="39" customWidth="1"/>
    <col min="10" max="16384" width="9.140625" style="34"/>
  </cols>
  <sheetData>
    <row r="1" spans="1:9" x14ac:dyDescent="0.2">
      <c r="A1" s="32" t="s">
        <v>0</v>
      </c>
      <c r="B1" s="33" t="s">
        <v>1</v>
      </c>
      <c r="C1" s="33" t="s">
        <v>2</v>
      </c>
      <c r="D1" s="33" t="s">
        <v>3</v>
      </c>
      <c r="I1" s="215"/>
    </row>
    <row r="2" spans="1:9" ht="13.5" thickBot="1" x14ac:dyDescent="0.25">
      <c r="A2" s="35"/>
      <c r="B2" s="36" t="s">
        <v>1</v>
      </c>
      <c r="C2" s="36" t="s">
        <v>4</v>
      </c>
      <c r="D2" s="36" t="s">
        <v>5</v>
      </c>
      <c r="E2" s="36"/>
      <c r="F2" s="36"/>
      <c r="G2" s="36"/>
      <c r="H2" s="215"/>
      <c r="I2" s="215" t="s">
        <v>11</v>
      </c>
    </row>
    <row r="3" spans="1:9" x14ac:dyDescent="0.2">
      <c r="A3" s="37">
        <v>31778</v>
      </c>
      <c r="B3" s="263">
        <v>59.33</v>
      </c>
      <c r="C3" s="263">
        <v>46.61</v>
      </c>
      <c r="D3" s="263">
        <v>70.040000000000006</v>
      </c>
      <c r="H3" s="251" t="s">
        <v>122</v>
      </c>
      <c r="I3" s="252">
        <v>49.630001</v>
      </c>
    </row>
    <row r="4" spans="1:9" x14ac:dyDescent="0.2">
      <c r="A4" s="37">
        <v>31809</v>
      </c>
      <c r="B4" s="263">
        <v>59.65</v>
      </c>
      <c r="C4" s="263">
        <v>46.87</v>
      </c>
      <c r="D4" s="263">
        <v>70.08</v>
      </c>
      <c r="H4" s="253" t="s">
        <v>46</v>
      </c>
      <c r="I4" s="252">
        <v>50.529998999999997</v>
      </c>
    </row>
    <row r="5" spans="1:9" x14ac:dyDescent="0.2">
      <c r="A5" s="37">
        <v>31837</v>
      </c>
      <c r="B5" s="263">
        <v>59.99</v>
      </c>
      <c r="C5" s="263">
        <v>47.32</v>
      </c>
      <c r="D5" s="263">
        <v>70</v>
      </c>
      <c r="H5" s="253" t="s">
        <v>47</v>
      </c>
      <c r="I5" s="252">
        <v>51.68</v>
      </c>
    </row>
    <row r="6" spans="1:9" x14ac:dyDescent="0.2">
      <c r="A6" s="37">
        <v>31868</v>
      </c>
      <c r="B6" s="263">
        <v>60.81</v>
      </c>
      <c r="C6" s="263">
        <v>47.69</v>
      </c>
      <c r="D6" s="263">
        <v>70.7</v>
      </c>
      <c r="H6" s="253" t="s">
        <v>48</v>
      </c>
      <c r="I6" s="252">
        <v>52.360000999999997</v>
      </c>
    </row>
    <row r="7" spans="1:9" x14ac:dyDescent="0.2">
      <c r="A7" s="37">
        <v>31898</v>
      </c>
      <c r="B7" s="263">
        <v>61.67</v>
      </c>
      <c r="C7" s="263">
        <v>48.31</v>
      </c>
      <c r="D7" s="263">
        <v>71.510000000000005</v>
      </c>
      <c r="H7" s="251" t="s">
        <v>123</v>
      </c>
      <c r="I7" s="252">
        <v>52.5</v>
      </c>
    </row>
    <row r="8" spans="1:9" x14ac:dyDescent="0.2">
      <c r="A8" s="37">
        <v>31929</v>
      </c>
      <c r="B8" s="263">
        <v>62.71</v>
      </c>
      <c r="C8" s="263">
        <v>48.83</v>
      </c>
      <c r="D8" s="263">
        <v>72.319999999999993</v>
      </c>
      <c r="H8" s="253" t="s">
        <v>49</v>
      </c>
      <c r="I8" s="252">
        <v>53.740001999999997</v>
      </c>
    </row>
    <row r="9" spans="1:9" x14ac:dyDescent="0.2">
      <c r="A9" s="37">
        <v>31959</v>
      </c>
      <c r="B9" s="263">
        <v>63.66</v>
      </c>
      <c r="C9" s="263">
        <v>49.49</v>
      </c>
      <c r="D9" s="263">
        <v>73.09</v>
      </c>
      <c r="H9" s="253" t="s">
        <v>50</v>
      </c>
      <c r="I9" s="252">
        <v>55.18</v>
      </c>
    </row>
    <row r="10" spans="1:9" x14ac:dyDescent="0.2">
      <c r="A10" s="37">
        <v>31990</v>
      </c>
      <c r="B10" s="263">
        <v>64.56</v>
      </c>
      <c r="C10" s="263">
        <v>49.94</v>
      </c>
      <c r="D10" s="263">
        <v>73.790000000000006</v>
      </c>
      <c r="H10" s="253" t="s">
        <v>51</v>
      </c>
      <c r="I10" s="252">
        <v>55.259998000000003</v>
      </c>
    </row>
    <row r="11" spans="1:9" x14ac:dyDescent="0.2">
      <c r="A11" s="37">
        <v>32021</v>
      </c>
      <c r="B11" s="263">
        <v>65.38</v>
      </c>
      <c r="C11" s="263">
        <v>50.69</v>
      </c>
      <c r="D11" s="263">
        <v>74.39</v>
      </c>
      <c r="H11" s="251" t="s">
        <v>125</v>
      </c>
      <c r="I11" s="252">
        <v>56.040000999999997</v>
      </c>
    </row>
    <row r="12" spans="1:9" x14ac:dyDescent="0.2">
      <c r="A12" s="37">
        <v>32051</v>
      </c>
      <c r="B12" s="263">
        <v>66.2</v>
      </c>
      <c r="C12" s="263">
        <v>51.33</v>
      </c>
      <c r="D12" s="263">
        <v>74.63</v>
      </c>
      <c r="H12" s="253" t="s">
        <v>52</v>
      </c>
      <c r="I12" s="252">
        <v>57.220001000000003</v>
      </c>
    </row>
    <row r="13" spans="1:9" x14ac:dyDescent="0.2">
      <c r="A13" s="37">
        <v>32082</v>
      </c>
      <c r="B13" s="263">
        <v>66.94</v>
      </c>
      <c r="C13" s="263">
        <v>51.8</v>
      </c>
      <c r="D13" s="263">
        <v>74.83</v>
      </c>
      <c r="H13" s="253" t="s">
        <v>53</v>
      </c>
      <c r="I13" s="252">
        <v>58.459999000000003</v>
      </c>
    </row>
    <row r="14" spans="1:9" x14ac:dyDescent="0.2">
      <c r="A14" s="37">
        <v>32112</v>
      </c>
      <c r="B14" s="263">
        <v>67.91</v>
      </c>
      <c r="C14" s="263">
        <v>52.03</v>
      </c>
      <c r="D14" s="263">
        <v>74.739999999999995</v>
      </c>
      <c r="H14" s="253" t="s">
        <v>54</v>
      </c>
      <c r="I14" s="252">
        <v>58.860000999999997</v>
      </c>
    </row>
    <row r="15" spans="1:9" x14ac:dyDescent="0.2">
      <c r="A15" s="37">
        <v>32143</v>
      </c>
      <c r="B15" s="263">
        <v>68.66</v>
      </c>
      <c r="C15" s="263">
        <v>52.24</v>
      </c>
      <c r="D15" s="263">
        <v>74.400000000000006</v>
      </c>
      <c r="H15" s="251" t="s">
        <v>126</v>
      </c>
      <c r="I15" s="252">
        <v>59.529998999999997</v>
      </c>
    </row>
    <row r="16" spans="1:9" x14ac:dyDescent="0.2">
      <c r="A16" s="37">
        <v>32174</v>
      </c>
      <c r="B16" s="263">
        <v>69.36</v>
      </c>
      <c r="C16" s="263">
        <v>52.64</v>
      </c>
      <c r="D16" s="263">
        <v>74.02</v>
      </c>
      <c r="H16" s="253" t="s">
        <v>55</v>
      </c>
      <c r="I16" s="252">
        <v>60.91</v>
      </c>
    </row>
    <row r="17" spans="1:9" x14ac:dyDescent="0.2">
      <c r="A17" s="37">
        <v>32203</v>
      </c>
      <c r="B17" s="263">
        <v>70.14</v>
      </c>
      <c r="C17" s="263">
        <v>53.19</v>
      </c>
      <c r="D17" s="263">
        <v>73.400000000000006</v>
      </c>
      <c r="H17" s="253" t="s">
        <v>56</v>
      </c>
      <c r="I17" s="252">
        <v>61.810001</v>
      </c>
    </row>
    <row r="18" spans="1:9" x14ac:dyDescent="0.2">
      <c r="A18" s="37">
        <v>32234</v>
      </c>
      <c r="B18" s="263">
        <v>70.83</v>
      </c>
      <c r="C18" s="263">
        <v>54.19</v>
      </c>
      <c r="D18" s="263">
        <v>73.78</v>
      </c>
      <c r="H18" s="253" t="s">
        <v>57</v>
      </c>
      <c r="I18" s="252">
        <v>62.009998000000003</v>
      </c>
    </row>
    <row r="19" spans="1:9" x14ac:dyDescent="0.2">
      <c r="A19" s="37">
        <v>32264</v>
      </c>
      <c r="B19" s="263">
        <v>72.03</v>
      </c>
      <c r="C19" s="263">
        <v>56.09</v>
      </c>
      <c r="D19" s="263">
        <v>74.459999999999994</v>
      </c>
      <c r="H19" s="251" t="s">
        <v>127</v>
      </c>
      <c r="I19" s="252">
        <v>62.560001</v>
      </c>
    </row>
    <row r="20" spans="1:9" x14ac:dyDescent="0.2">
      <c r="A20" s="37">
        <v>32295</v>
      </c>
      <c r="B20" s="263">
        <v>74.349999999999994</v>
      </c>
      <c r="C20" s="263">
        <v>58.22</v>
      </c>
      <c r="D20" s="263">
        <v>75.069999999999993</v>
      </c>
      <c r="H20" s="253" t="s">
        <v>58</v>
      </c>
      <c r="I20" s="252">
        <v>63.790000999999997</v>
      </c>
    </row>
    <row r="21" spans="1:9" x14ac:dyDescent="0.2">
      <c r="A21" s="37">
        <v>32325</v>
      </c>
      <c r="B21" s="263">
        <v>77.22</v>
      </c>
      <c r="C21" s="263">
        <v>58.7</v>
      </c>
      <c r="D21" s="263">
        <v>75.53</v>
      </c>
      <c r="H21" s="253" t="s">
        <v>59</v>
      </c>
      <c r="I21" s="252">
        <v>64.540001000000004</v>
      </c>
    </row>
    <row r="22" spans="1:9" x14ac:dyDescent="0.2">
      <c r="A22" s="37">
        <v>32356</v>
      </c>
      <c r="B22" s="263">
        <v>79.27</v>
      </c>
      <c r="C22" s="263">
        <v>59</v>
      </c>
      <c r="D22" s="263">
        <v>75.47</v>
      </c>
      <c r="H22" s="253" t="s">
        <v>60</v>
      </c>
      <c r="I22" s="252">
        <v>65.230002999999996</v>
      </c>
    </row>
    <row r="23" spans="1:9" x14ac:dyDescent="0.2">
      <c r="A23" s="37">
        <v>32387</v>
      </c>
      <c r="B23" s="263">
        <v>81.23</v>
      </c>
      <c r="C23" s="263">
        <v>59.5</v>
      </c>
      <c r="D23" s="263">
        <v>75.38</v>
      </c>
      <c r="H23" s="251" t="s">
        <v>128</v>
      </c>
      <c r="I23" s="252">
        <v>66.029999000000004</v>
      </c>
    </row>
    <row r="24" spans="1:9" x14ac:dyDescent="0.2">
      <c r="A24" s="37">
        <v>32417</v>
      </c>
      <c r="B24" s="263">
        <v>82.94</v>
      </c>
      <c r="C24" s="263">
        <v>60.37</v>
      </c>
      <c r="D24" s="263">
        <v>75.25</v>
      </c>
      <c r="H24" s="253" t="s">
        <v>61</v>
      </c>
      <c r="I24" s="252">
        <v>67.330001999999993</v>
      </c>
    </row>
    <row r="25" spans="1:9" x14ac:dyDescent="0.2">
      <c r="A25" s="37">
        <v>32448</v>
      </c>
      <c r="B25" s="263">
        <v>84.69</v>
      </c>
      <c r="C25" s="263">
        <v>61.31</v>
      </c>
      <c r="D25" s="263">
        <v>75.010000000000005</v>
      </c>
      <c r="H25" s="253" t="s">
        <v>62</v>
      </c>
      <c r="I25" s="252">
        <v>68.260002</v>
      </c>
    </row>
    <row r="26" spans="1:9" x14ac:dyDescent="0.2">
      <c r="A26" s="37">
        <v>32478</v>
      </c>
      <c r="B26" s="263">
        <v>85.97</v>
      </c>
      <c r="C26" s="263">
        <v>62.2</v>
      </c>
      <c r="D26" s="263">
        <v>74.790000000000006</v>
      </c>
      <c r="H26" s="253" t="s">
        <v>63</v>
      </c>
      <c r="I26" s="252">
        <v>69.089995999999999</v>
      </c>
    </row>
    <row r="27" spans="1:9" x14ac:dyDescent="0.2">
      <c r="A27" s="37">
        <v>32509</v>
      </c>
      <c r="B27" s="263">
        <v>87.3</v>
      </c>
      <c r="C27" s="263">
        <v>62.66</v>
      </c>
      <c r="D27" s="263">
        <v>74.23</v>
      </c>
      <c r="H27" s="251" t="s">
        <v>129</v>
      </c>
      <c r="I27" s="252">
        <v>69.720000999999996</v>
      </c>
    </row>
    <row r="28" spans="1:9" x14ac:dyDescent="0.2">
      <c r="A28" s="37">
        <v>32540</v>
      </c>
      <c r="B28" s="263">
        <v>88.28</v>
      </c>
      <c r="C28" s="263">
        <v>63.32</v>
      </c>
      <c r="D28" s="263">
        <v>74.59</v>
      </c>
      <c r="H28" s="253" t="s">
        <v>64</v>
      </c>
      <c r="I28" s="252">
        <v>70.690002000000007</v>
      </c>
    </row>
    <row r="29" spans="1:9" x14ac:dyDescent="0.2">
      <c r="A29" s="37">
        <v>32568</v>
      </c>
      <c r="B29" s="263">
        <v>90.34</v>
      </c>
      <c r="C29" s="263">
        <v>64.64</v>
      </c>
      <c r="D29" s="263">
        <v>74.48</v>
      </c>
      <c r="H29" s="253" t="s">
        <v>65</v>
      </c>
      <c r="I29" s="252">
        <v>71.589995999999999</v>
      </c>
    </row>
    <row r="30" spans="1:9" x14ac:dyDescent="0.2">
      <c r="A30" s="37">
        <v>32599</v>
      </c>
      <c r="B30" s="263">
        <v>92.11</v>
      </c>
      <c r="C30" s="263">
        <v>66.27</v>
      </c>
      <c r="D30" s="263">
        <v>74.63</v>
      </c>
      <c r="H30" s="253" t="s">
        <v>66</v>
      </c>
      <c r="I30" s="252">
        <v>72.519997000000004</v>
      </c>
    </row>
    <row r="31" spans="1:9" x14ac:dyDescent="0.2">
      <c r="A31" s="37">
        <v>32629</v>
      </c>
      <c r="B31" s="263">
        <v>93.98</v>
      </c>
      <c r="C31" s="263">
        <v>67.77</v>
      </c>
      <c r="D31" s="263">
        <v>74.73</v>
      </c>
      <c r="H31" s="251" t="s">
        <v>130</v>
      </c>
      <c r="I31" s="252">
        <v>74.419998000000007</v>
      </c>
    </row>
    <row r="32" spans="1:9" x14ac:dyDescent="0.2">
      <c r="A32" s="37">
        <v>32660</v>
      </c>
      <c r="B32" s="263">
        <v>95.55</v>
      </c>
      <c r="C32" s="263">
        <v>69.260000000000005</v>
      </c>
      <c r="D32" s="263">
        <v>74.63</v>
      </c>
      <c r="H32" s="253" t="s">
        <v>67</v>
      </c>
      <c r="I32" s="252">
        <v>76.690002000000007</v>
      </c>
    </row>
    <row r="33" spans="1:9" x14ac:dyDescent="0.2">
      <c r="A33" s="37">
        <v>32690</v>
      </c>
      <c r="B33" s="263">
        <v>96.71</v>
      </c>
      <c r="C33" s="263">
        <v>70.27</v>
      </c>
      <c r="D33" s="263">
        <v>74.680000000000007</v>
      </c>
      <c r="H33" s="253" t="s">
        <v>68</v>
      </c>
      <c r="I33" s="252">
        <v>77.349997999999999</v>
      </c>
    </row>
    <row r="34" spans="1:9" x14ac:dyDescent="0.2">
      <c r="A34" s="37">
        <v>32721</v>
      </c>
      <c r="B34" s="263">
        <v>97.51</v>
      </c>
      <c r="C34" s="263">
        <v>71.36</v>
      </c>
      <c r="D34" s="263">
        <v>74.069999999999993</v>
      </c>
      <c r="H34" s="253" t="s">
        <v>69</v>
      </c>
      <c r="I34" s="252">
        <v>77.080001999999993</v>
      </c>
    </row>
    <row r="35" spans="1:9" x14ac:dyDescent="0.2">
      <c r="A35" s="37">
        <v>32752</v>
      </c>
      <c r="B35" s="263">
        <v>97.99</v>
      </c>
      <c r="C35" s="263">
        <v>72.31</v>
      </c>
      <c r="D35" s="263">
        <v>73.709999999999994</v>
      </c>
      <c r="H35" s="251" t="s">
        <v>131</v>
      </c>
      <c r="I35" s="252">
        <v>77.879997000000003</v>
      </c>
    </row>
    <row r="36" spans="1:9" x14ac:dyDescent="0.2">
      <c r="A36" s="37">
        <v>32782</v>
      </c>
      <c r="B36" s="263">
        <v>98.55</v>
      </c>
      <c r="C36" s="263">
        <v>72.95</v>
      </c>
      <c r="D36" s="263">
        <v>73.38</v>
      </c>
      <c r="H36" s="253" t="s">
        <v>70</v>
      </c>
      <c r="I36" s="252">
        <v>79.339995999999999</v>
      </c>
    </row>
    <row r="37" spans="1:9" x14ac:dyDescent="0.2">
      <c r="A37" s="37">
        <v>32813</v>
      </c>
      <c r="B37" s="263">
        <v>99.29</v>
      </c>
      <c r="C37" s="263">
        <v>73.25</v>
      </c>
      <c r="D37" s="263">
        <v>73.31</v>
      </c>
      <c r="H37" s="253" t="s">
        <v>71</v>
      </c>
      <c r="I37" s="252">
        <v>80.540001000000004</v>
      </c>
    </row>
    <row r="38" spans="1:9" x14ac:dyDescent="0.2">
      <c r="A38" s="37">
        <v>32843</v>
      </c>
      <c r="B38" s="263">
        <v>99.88</v>
      </c>
      <c r="C38" s="263">
        <v>73.02</v>
      </c>
      <c r="D38" s="263">
        <v>73.02</v>
      </c>
      <c r="H38" s="253" t="s">
        <v>72</v>
      </c>
      <c r="I38" s="252">
        <v>81.419998000000007</v>
      </c>
    </row>
    <row r="39" spans="1:9" x14ac:dyDescent="0.2">
      <c r="A39" s="37">
        <v>32874</v>
      </c>
      <c r="B39" s="263">
        <v>100.23</v>
      </c>
      <c r="C39" s="263">
        <v>72.87</v>
      </c>
      <c r="D39" s="263">
        <v>72.760000000000005</v>
      </c>
      <c r="H39" s="251" t="s">
        <v>132</v>
      </c>
      <c r="I39" s="252">
        <v>82.099997999999999</v>
      </c>
    </row>
    <row r="40" spans="1:9" x14ac:dyDescent="0.2">
      <c r="A40" s="37">
        <v>32905</v>
      </c>
      <c r="B40" s="263">
        <v>100.15</v>
      </c>
      <c r="C40" s="263">
        <v>72.95</v>
      </c>
      <c r="D40" s="263">
        <v>72.28</v>
      </c>
      <c r="H40" s="253" t="s">
        <v>73</v>
      </c>
      <c r="I40" s="252">
        <v>83.269997000000004</v>
      </c>
    </row>
    <row r="41" spans="1:9" x14ac:dyDescent="0.2">
      <c r="A41" s="37">
        <v>32933</v>
      </c>
      <c r="B41" s="263">
        <v>100.02</v>
      </c>
      <c r="C41" s="263">
        <v>73.5</v>
      </c>
      <c r="D41" s="263">
        <v>71.19</v>
      </c>
      <c r="H41" s="253" t="s">
        <v>74</v>
      </c>
      <c r="I41" s="252">
        <v>83.529999000000004</v>
      </c>
    </row>
    <row r="42" spans="1:9" x14ac:dyDescent="0.2">
      <c r="A42" s="37">
        <v>32964</v>
      </c>
      <c r="B42" s="263">
        <v>99.99</v>
      </c>
      <c r="C42" s="263">
        <v>74.569999999999993</v>
      </c>
      <c r="D42" s="263">
        <v>70.91</v>
      </c>
      <c r="H42" s="253" t="s">
        <v>75</v>
      </c>
      <c r="I42" s="252">
        <v>85.93</v>
      </c>
    </row>
    <row r="43" spans="1:9" x14ac:dyDescent="0.2">
      <c r="A43" s="37">
        <v>32994</v>
      </c>
      <c r="B43" s="263">
        <v>99.79</v>
      </c>
      <c r="C43" s="263">
        <v>75.12</v>
      </c>
      <c r="D43" s="263">
        <v>70.42</v>
      </c>
      <c r="H43" s="251" t="s">
        <v>121</v>
      </c>
      <c r="I43" s="252">
        <v>84.190002000000007</v>
      </c>
    </row>
    <row r="44" spans="1:9" x14ac:dyDescent="0.2">
      <c r="A44" s="37">
        <v>33025</v>
      </c>
      <c r="B44" s="263">
        <v>100.24</v>
      </c>
      <c r="C44" s="263">
        <v>75.150000000000006</v>
      </c>
      <c r="D44" s="263">
        <v>70.14</v>
      </c>
      <c r="H44" s="253" t="s">
        <v>76</v>
      </c>
      <c r="I44" s="252">
        <v>85.790001000000004</v>
      </c>
    </row>
    <row r="45" spans="1:9" x14ac:dyDescent="0.2">
      <c r="A45" s="37">
        <v>33055</v>
      </c>
      <c r="B45" s="263">
        <v>100.05</v>
      </c>
      <c r="C45" s="263">
        <v>74.81</v>
      </c>
      <c r="D45" s="263">
        <v>69.84</v>
      </c>
      <c r="H45" s="253" t="s">
        <v>77</v>
      </c>
      <c r="I45" s="252">
        <v>86.300003000000004</v>
      </c>
    </row>
    <row r="46" spans="1:9" x14ac:dyDescent="0.2">
      <c r="A46" s="37">
        <v>33086</v>
      </c>
      <c r="B46" s="263">
        <v>99.99</v>
      </c>
      <c r="C46" s="263">
        <v>74.45</v>
      </c>
      <c r="D46" s="263">
        <v>69.56</v>
      </c>
      <c r="H46" s="253" t="s">
        <v>78</v>
      </c>
      <c r="I46" s="252">
        <v>86.989998</v>
      </c>
    </row>
    <row r="47" spans="1:9" x14ac:dyDescent="0.2">
      <c r="A47" s="37">
        <v>33117</v>
      </c>
      <c r="B47" s="263">
        <v>99.26</v>
      </c>
      <c r="C47" s="263">
        <v>74.239999999999995</v>
      </c>
      <c r="D47" s="263">
        <v>69.3</v>
      </c>
      <c r="H47" s="251" t="s">
        <v>133</v>
      </c>
      <c r="I47" s="252">
        <v>87.010002</v>
      </c>
    </row>
    <row r="48" spans="1:9" x14ac:dyDescent="0.2">
      <c r="A48" s="37">
        <v>33147</v>
      </c>
      <c r="B48" s="263">
        <v>98.66</v>
      </c>
      <c r="C48" s="263">
        <v>73.44</v>
      </c>
      <c r="D48" s="263">
        <v>68.72</v>
      </c>
      <c r="H48" s="253" t="s">
        <v>79</v>
      </c>
      <c r="I48" s="252">
        <v>89.900002000000001</v>
      </c>
    </row>
    <row r="49" spans="1:9" x14ac:dyDescent="0.2">
      <c r="A49" s="37">
        <v>33178</v>
      </c>
      <c r="B49" s="263">
        <v>97.36</v>
      </c>
      <c r="C49" s="263">
        <v>72.58</v>
      </c>
      <c r="D49" s="263">
        <v>67.36</v>
      </c>
      <c r="H49" s="253" t="s">
        <v>80</v>
      </c>
      <c r="I49" s="252">
        <v>91.970000999999996</v>
      </c>
    </row>
    <row r="50" spans="1:9" x14ac:dyDescent="0.2">
      <c r="A50" s="37">
        <v>33208</v>
      </c>
      <c r="B50" s="263">
        <v>96.54</v>
      </c>
      <c r="C50" s="263">
        <v>71.47</v>
      </c>
      <c r="D50" s="263">
        <v>66.13</v>
      </c>
      <c r="H50" s="253" t="s">
        <v>81</v>
      </c>
      <c r="I50" s="252">
        <v>92.769997000000004</v>
      </c>
    </row>
    <row r="51" spans="1:9" x14ac:dyDescent="0.2">
      <c r="A51" s="37">
        <v>33239</v>
      </c>
      <c r="B51" s="263">
        <v>95.28</v>
      </c>
      <c r="C51" s="263">
        <v>71.17</v>
      </c>
      <c r="D51" s="263">
        <v>64.97</v>
      </c>
      <c r="H51" s="251" t="s">
        <v>134</v>
      </c>
      <c r="I51" s="252">
        <v>93.5</v>
      </c>
    </row>
    <row r="52" spans="1:9" x14ac:dyDescent="0.2">
      <c r="A52" s="37">
        <v>33270</v>
      </c>
      <c r="B52" s="263">
        <v>94.12</v>
      </c>
      <c r="C52" s="263">
        <v>70.27</v>
      </c>
      <c r="D52" s="263">
        <v>64.17</v>
      </c>
      <c r="H52" s="253" t="s">
        <v>82</v>
      </c>
      <c r="I52" s="252">
        <v>94.779999000000004</v>
      </c>
    </row>
    <row r="53" spans="1:9" x14ac:dyDescent="0.2">
      <c r="A53" s="37">
        <v>33298</v>
      </c>
      <c r="B53" s="263">
        <v>92.83</v>
      </c>
      <c r="C53" s="263">
        <v>69.56</v>
      </c>
      <c r="D53" s="263">
        <v>63.57</v>
      </c>
      <c r="H53" s="253" t="s">
        <v>83</v>
      </c>
      <c r="I53" s="252">
        <v>98.160004000000001</v>
      </c>
    </row>
    <row r="54" spans="1:9" x14ac:dyDescent="0.2">
      <c r="A54" s="37">
        <v>33329</v>
      </c>
      <c r="B54" s="263">
        <v>92.83</v>
      </c>
      <c r="C54" s="263">
        <v>69.459999999999994</v>
      </c>
      <c r="D54" s="263">
        <v>63.35</v>
      </c>
      <c r="H54" s="253" t="s">
        <v>84</v>
      </c>
      <c r="I54" s="252">
        <v>100.54</v>
      </c>
    </row>
    <row r="55" spans="1:9" x14ac:dyDescent="0.2">
      <c r="A55" s="37">
        <v>33359</v>
      </c>
      <c r="B55" s="263">
        <v>93.37</v>
      </c>
      <c r="C55" s="263">
        <v>70.13</v>
      </c>
      <c r="D55" s="263">
        <v>63.84</v>
      </c>
      <c r="H55" s="251" t="s">
        <v>124</v>
      </c>
      <c r="I55" s="252">
        <v>100</v>
      </c>
    </row>
    <row r="56" spans="1:9" x14ac:dyDescent="0.2">
      <c r="A56" s="37">
        <v>33390</v>
      </c>
      <c r="B56" s="263">
        <v>94.25</v>
      </c>
      <c r="C56" s="263">
        <v>70.83</v>
      </c>
      <c r="D56" s="263">
        <v>64.25</v>
      </c>
      <c r="H56" s="253" t="s">
        <v>85</v>
      </c>
      <c r="I56" s="252">
        <v>103.78</v>
      </c>
    </row>
    <row r="57" spans="1:9" x14ac:dyDescent="0.2">
      <c r="A57" s="37">
        <v>33420</v>
      </c>
      <c r="B57" s="263">
        <v>94.85</v>
      </c>
      <c r="C57" s="263">
        <v>71.39</v>
      </c>
      <c r="D57" s="263">
        <v>64.489999999999995</v>
      </c>
      <c r="H57" s="253" t="s">
        <v>86</v>
      </c>
      <c r="I57" s="252">
        <v>106.42</v>
      </c>
    </row>
    <row r="58" spans="1:9" x14ac:dyDescent="0.2">
      <c r="A58" s="37">
        <v>33451</v>
      </c>
      <c r="B58" s="263">
        <v>95.21</v>
      </c>
      <c r="C58" s="263">
        <v>71.52</v>
      </c>
      <c r="D58" s="263">
        <v>64.790000000000006</v>
      </c>
      <c r="H58" s="253" t="s">
        <v>87</v>
      </c>
      <c r="I58" s="252">
        <v>105.95</v>
      </c>
    </row>
    <row r="59" spans="1:9" x14ac:dyDescent="0.2">
      <c r="A59" s="37">
        <v>33482</v>
      </c>
      <c r="B59" s="263">
        <v>94.92</v>
      </c>
      <c r="C59" s="263">
        <v>71.55</v>
      </c>
      <c r="D59" s="263">
        <v>64.83</v>
      </c>
      <c r="H59" s="251" t="s">
        <v>135</v>
      </c>
      <c r="I59" s="252">
        <v>107.8</v>
      </c>
    </row>
    <row r="60" spans="1:9" x14ac:dyDescent="0.2">
      <c r="A60" s="37">
        <v>33512</v>
      </c>
      <c r="B60" s="263">
        <v>94.51</v>
      </c>
      <c r="C60" s="263">
        <v>71.209999999999994</v>
      </c>
      <c r="D60" s="263">
        <v>64.709999999999994</v>
      </c>
      <c r="H60" s="253" t="s">
        <v>88</v>
      </c>
      <c r="I60" s="252">
        <v>111.09</v>
      </c>
    </row>
    <row r="61" spans="1:9" x14ac:dyDescent="0.2">
      <c r="A61" s="37">
        <v>33543</v>
      </c>
      <c r="B61" s="263">
        <v>93.67</v>
      </c>
      <c r="C61" s="263">
        <v>70.69</v>
      </c>
      <c r="D61" s="263">
        <v>64.05</v>
      </c>
      <c r="H61" s="253" t="s">
        <v>89</v>
      </c>
      <c r="I61" s="252">
        <v>113.05</v>
      </c>
    </row>
    <row r="62" spans="1:9" x14ac:dyDescent="0.2">
      <c r="A62" s="37">
        <v>33573</v>
      </c>
      <c r="B62" s="263">
        <v>93.01</v>
      </c>
      <c r="C62" s="263">
        <v>70.05</v>
      </c>
      <c r="D62" s="263">
        <v>63.69</v>
      </c>
      <c r="H62" s="253" t="s">
        <v>90</v>
      </c>
      <c r="I62" s="252">
        <v>113.62</v>
      </c>
    </row>
    <row r="63" spans="1:9" x14ac:dyDescent="0.2">
      <c r="A63" s="37">
        <v>33604</v>
      </c>
      <c r="B63" s="263">
        <v>92.45</v>
      </c>
      <c r="C63" s="263">
        <v>69.67</v>
      </c>
      <c r="D63" s="263">
        <v>63.18</v>
      </c>
      <c r="H63" s="251" t="s">
        <v>136</v>
      </c>
      <c r="I63" s="252">
        <v>113.33</v>
      </c>
    </row>
    <row r="64" spans="1:9" x14ac:dyDescent="0.2">
      <c r="A64" s="37">
        <v>33635</v>
      </c>
      <c r="B64" s="263">
        <v>91.97</v>
      </c>
      <c r="C64" s="263">
        <v>69.48</v>
      </c>
      <c r="D64" s="263">
        <v>62.94</v>
      </c>
      <c r="H64" s="253" t="s">
        <v>91</v>
      </c>
      <c r="I64" s="252">
        <v>117.29</v>
      </c>
    </row>
    <row r="65" spans="1:9" x14ac:dyDescent="0.2">
      <c r="A65" s="37">
        <v>33664</v>
      </c>
      <c r="B65" s="263">
        <v>90.97</v>
      </c>
      <c r="C65" s="263">
        <v>69.17</v>
      </c>
      <c r="D65" s="263">
        <v>62.97</v>
      </c>
      <c r="H65" s="253" t="s">
        <v>92</v>
      </c>
      <c r="I65" s="252">
        <v>120.62</v>
      </c>
    </row>
    <row r="66" spans="1:9" x14ac:dyDescent="0.2">
      <c r="A66" s="37">
        <v>33695</v>
      </c>
      <c r="B66" s="263">
        <v>90.58</v>
      </c>
      <c r="C66" s="263">
        <v>69.260000000000005</v>
      </c>
      <c r="D66" s="263">
        <v>63.69</v>
      </c>
      <c r="H66" s="253" t="s">
        <v>93</v>
      </c>
      <c r="I66" s="252">
        <v>122.88</v>
      </c>
    </row>
    <row r="67" spans="1:9" x14ac:dyDescent="0.2">
      <c r="A67" s="37">
        <v>33725</v>
      </c>
      <c r="B67" s="263">
        <v>90.4</v>
      </c>
      <c r="C67" s="263">
        <v>69.86</v>
      </c>
      <c r="D67" s="263">
        <v>64.09</v>
      </c>
      <c r="H67" s="251" t="s">
        <v>137</v>
      </c>
      <c r="I67" s="252">
        <v>122.4</v>
      </c>
    </row>
    <row r="68" spans="1:9" x14ac:dyDescent="0.2">
      <c r="A68" s="37">
        <v>33756</v>
      </c>
      <c r="B68" s="263">
        <v>90.41</v>
      </c>
      <c r="C68" s="263">
        <v>70.02</v>
      </c>
      <c r="D68" s="263">
        <v>64.38</v>
      </c>
      <c r="H68" s="253" t="s">
        <v>94</v>
      </c>
      <c r="I68" s="252">
        <v>127.56</v>
      </c>
    </row>
    <row r="69" spans="1:9" x14ac:dyDescent="0.2">
      <c r="A69" s="37">
        <v>33786</v>
      </c>
      <c r="B69" s="263">
        <v>90.06</v>
      </c>
      <c r="C69" s="263">
        <v>70</v>
      </c>
      <c r="D69" s="263">
        <v>64.459999999999994</v>
      </c>
      <c r="H69" s="253" t="s">
        <v>95</v>
      </c>
      <c r="I69" s="252">
        <v>130.60001</v>
      </c>
    </row>
    <row r="70" spans="1:9" x14ac:dyDescent="0.2">
      <c r="A70" s="37">
        <v>33817</v>
      </c>
      <c r="B70" s="263">
        <v>89.86</v>
      </c>
      <c r="C70" s="263">
        <v>69.64</v>
      </c>
      <c r="D70" s="263">
        <v>64.75</v>
      </c>
      <c r="H70" s="253" t="s">
        <v>96</v>
      </c>
      <c r="I70" s="252">
        <v>133.81</v>
      </c>
    </row>
    <row r="71" spans="1:9" x14ac:dyDescent="0.2">
      <c r="A71" s="37">
        <v>33848</v>
      </c>
      <c r="B71" s="263">
        <v>89.11</v>
      </c>
      <c r="C71" s="263">
        <v>69.510000000000005</v>
      </c>
      <c r="D71" s="263">
        <v>64.63</v>
      </c>
      <c r="H71" s="251" t="s">
        <v>138</v>
      </c>
      <c r="I71" s="252">
        <v>134.16</v>
      </c>
    </row>
    <row r="72" spans="1:9" x14ac:dyDescent="0.2">
      <c r="A72" s="37">
        <v>33878</v>
      </c>
      <c r="B72" s="263">
        <v>87.95</v>
      </c>
      <c r="C72" s="263">
        <v>69.28</v>
      </c>
      <c r="D72" s="263">
        <v>64.62</v>
      </c>
      <c r="H72" s="253" t="s">
        <v>97</v>
      </c>
      <c r="I72" s="252">
        <v>138.89999</v>
      </c>
    </row>
    <row r="73" spans="1:9" x14ac:dyDescent="0.2">
      <c r="A73" s="37">
        <v>33909</v>
      </c>
      <c r="B73" s="263">
        <v>86.8</v>
      </c>
      <c r="C73" s="263">
        <v>68.849999999999994</v>
      </c>
      <c r="D73" s="263">
        <v>64.17</v>
      </c>
      <c r="H73" s="253" t="s">
        <v>98</v>
      </c>
      <c r="I73" s="252">
        <v>142.72</v>
      </c>
    </row>
    <row r="74" spans="1:9" x14ac:dyDescent="0.2">
      <c r="A74" s="37">
        <v>33939</v>
      </c>
      <c r="B74" s="263">
        <v>85.6</v>
      </c>
      <c r="C74" s="263">
        <v>68.209999999999994</v>
      </c>
      <c r="D74" s="263">
        <v>64.290000000000006</v>
      </c>
      <c r="H74" s="253" t="s">
        <v>99</v>
      </c>
      <c r="I74" s="252">
        <v>143.38</v>
      </c>
    </row>
    <row r="75" spans="1:9" x14ac:dyDescent="0.2">
      <c r="A75" s="37">
        <v>33970</v>
      </c>
      <c r="B75" s="263">
        <v>84.88</v>
      </c>
      <c r="C75" s="263">
        <v>67.77</v>
      </c>
      <c r="D75" s="263">
        <v>64.44</v>
      </c>
      <c r="H75" s="251" t="s">
        <v>139</v>
      </c>
      <c r="I75" s="252">
        <v>143.53998999999999</v>
      </c>
    </row>
    <row r="76" spans="1:9" x14ac:dyDescent="0.2">
      <c r="A76" s="37">
        <v>34001</v>
      </c>
      <c r="B76" s="263">
        <v>84.09</v>
      </c>
      <c r="C76" s="263">
        <v>67.44</v>
      </c>
      <c r="D76" s="263">
        <v>64.260000000000005</v>
      </c>
      <c r="H76" s="253" t="s">
        <v>100</v>
      </c>
      <c r="I76" s="252">
        <v>150.44</v>
      </c>
    </row>
    <row r="77" spans="1:9" x14ac:dyDescent="0.2">
      <c r="A77" s="37">
        <v>34029</v>
      </c>
      <c r="B77" s="263">
        <v>82.76</v>
      </c>
      <c r="C77" s="263">
        <v>67.09</v>
      </c>
      <c r="D77" s="263">
        <v>64</v>
      </c>
      <c r="H77" s="253" t="s">
        <v>101</v>
      </c>
      <c r="I77" s="252">
        <v>154.47999999999999</v>
      </c>
    </row>
    <row r="78" spans="1:9" x14ac:dyDescent="0.2">
      <c r="A78" s="37">
        <v>34060</v>
      </c>
      <c r="B78" s="263">
        <v>82.05</v>
      </c>
      <c r="C78" s="263">
        <v>67.59</v>
      </c>
      <c r="D78" s="263">
        <v>63.98</v>
      </c>
      <c r="H78" s="253" t="s">
        <v>102</v>
      </c>
      <c r="I78" s="252">
        <v>155.66</v>
      </c>
    </row>
    <row r="79" spans="1:9" x14ac:dyDescent="0.2">
      <c r="A79" s="37">
        <v>34090</v>
      </c>
      <c r="B79" s="263">
        <v>81.67</v>
      </c>
      <c r="C79" s="263">
        <v>67.900000000000006</v>
      </c>
      <c r="D79" s="263">
        <v>64.56</v>
      </c>
      <c r="H79" s="251" t="s">
        <v>140</v>
      </c>
      <c r="I79" s="252">
        <v>154.92999</v>
      </c>
    </row>
    <row r="80" spans="1:9" x14ac:dyDescent="0.2">
      <c r="A80" s="37">
        <v>34121</v>
      </c>
      <c r="B80" s="263">
        <v>81.69</v>
      </c>
      <c r="C80" s="263">
        <v>67.989999999999995</v>
      </c>
      <c r="D80" s="263">
        <v>65.430000000000007</v>
      </c>
      <c r="H80" s="253" t="s">
        <v>103</v>
      </c>
      <c r="I80" s="252">
        <v>158.81</v>
      </c>
    </row>
    <row r="81" spans="1:9" x14ac:dyDescent="0.2">
      <c r="A81" s="37">
        <v>34151</v>
      </c>
      <c r="B81" s="263">
        <v>81.11</v>
      </c>
      <c r="C81" s="263">
        <v>67.650000000000006</v>
      </c>
      <c r="D81" s="263">
        <v>66.11</v>
      </c>
      <c r="H81" s="253" t="s">
        <v>104</v>
      </c>
      <c r="I81" s="252">
        <v>157.57001</v>
      </c>
    </row>
    <row r="82" spans="1:9" x14ac:dyDescent="0.2">
      <c r="A82" s="37">
        <v>34182</v>
      </c>
      <c r="B82" s="263">
        <v>80.33</v>
      </c>
      <c r="C82" s="263">
        <v>67.63</v>
      </c>
      <c r="D82" s="263">
        <v>66.62</v>
      </c>
      <c r="H82" s="253" t="s">
        <v>105</v>
      </c>
      <c r="I82" s="252">
        <v>157.09</v>
      </c>
    </row>
    <row r="83" spans="1:9" x14ac:dyDescent="0.2">
      <c r="A83" s="37">
        <v>34213</v>
      </c>
      <c r="B83" s="263">
        <v>79.77</v>
      </c>
      <c r="C83" s="263">
        <v>67.5</v>
      </c>
      <c r="D83" s="263">
        <v>66.62</v>
      </c>
      <c r="H83" s="251" t="s">
        <v>141</v>
      </c>
      <c r="I83" s="252">
        <v>155.32001</v>
      </c>
    </row>
    <row r="84" spans="1:9" x14ac:dyDescent="0.2">
      <c r="A84" s="37">
        <v>34243</v>
      </c>
      <c r="B84" s="263">
        <v>78.92</v>
      </c>
      <c r="C84" s="263">
        <v>67.180000000000007</v>
      </c>
      <c r="D84" s="263">
        <v>66.459999999999994</v>
      </c>
      <c r="H84" s="253" t="s">
        <v>106</v>
      </c>
      <c r="I84" s="255">
        <v>159.75998999999999</v>
      </c>
    </row>
    <row r="85" spans="1:9" x14ac:dyDescent="0.2">
      <c r="A85" s="37">
        <v>34274</v>
      </c>
      <c r="B85" s="263">
        <v>78.36</v>
      </c>
      <c r="C85" s="263">
        <v>66.77</v>
      </c>
      <c r="D85" s="263">
        <v>66.33</v>
      </c>
      <c r="H85" s="253" t="s">
        <v>107</v>
      </c>
      <c r="I85" s="252">
        <v>158.38</v>
      </c>
    </row>
    <row r="86" spans="1:9" x14ac:dyDescent="0.2">
      <c r="A86" s="37">
        <v>34304</v>
      </c>
      <c r="B86" s="263">
        <v>77.3</v>
      </c>
      <c r="C86" s="263">
        <v>66.27</v>
      </c>
      <c r="D86" s="263">
        <v>66.27</v>
      </c>
      <c r="H86" s="253" t="s">
        <v>108</v>
      </c>
      <c r="I86" s="252">
        <v>155.94999999999999</v>
      </c>
    </row>
    <row r="87" spans="1:9" x14ac:dyDescent="0.2">
      <c r="A87" s="37">
        <v>34335</v>
      </c>
      <c r="B87" s="263">
        <v>77</v>
      </c>
      <c r="C87" s="263">
        <v>65.98</v>
      </c>
      <c r="D87" s="263">
        <v>66.36</v>
      </c>
      <c r="H87" s="251" t="s">
        <v>142</v>
      </c>
      <c r="I87" s="252">
        <v>149.19</v>
      </c>
    </row>
    <row r="88" spans="1:9" x14ac:dyDescent="0.2">
      <c r="A88" s="37">
        <v>34366</v>
      </c>
      <c r="B88" s="263">
        <v>76.86</v>
      </c>
      <c r="C88" s="263">
        <v>65.790000000000006</v>
      </c>
      <c r="D88" s="263">
        <v>66.31</v>
      </c>
      <c r="H88" s="253" t="s">
        <v>109</v>
      </c>
      <c r="I88" s="252">
        <v>152.28</v>
      </c>
    </row>
    <row r="89" spans="1:9" x14ac:dyDescent="0.2">
      <c r="A89" s="37">
        <v>34394</v>
      </c>
      <c r="B89" s="263">
        <v>76.47</v>
      </c>
      <c r="C89" s="263">
        <v>66.37</v>
      </c>
      <c r="D89" s="263">
        <v>66.650000000000006</v>
      </c>
      <c r="H89" s="253" t="s">
        <v>110</v>
      </c>
      <c r="I89" s="252">
        <v>154.74001000000001</v>
      </c>
    </row>
    <row r="90" spans="1:9" x14ac:dyDescent="0.2">
      <c r="A90" s="37">
        <v>34425</v>
      </c>
      <c r="B90" s="263">
        <v>76.44</v>
      </c>
      <c r="C90" s="263">
        <v>67.05</v>
      </c>
      <c r="D90" s="263">
        <v>67.260000000000005</v>
      </c>
      <c r="H90" s="253" t="s">
        <v>111</v>
      </c>
      <c r="I90" s="252">
        <v>147.69</v>
      </c>
    </row>
    <row r="91" spans="1:9" x14ac:dyDescent="0.2">
      <c r="A91" s="37">
        <v>34455</v>
      </c>
      <c r="B91" s="263">
        <v>76.39</v>
      </c>
      <c r="C91" s="263">
        <v>67.7</v>
      </c>
      <c r="D91" s="263">
        <v>67.63</v>
      </c>
      <c r="H91" s="251" t="s">
        <v>143</v>
      </c>
      <c r="I91" s="252">
        <v>138.5</v>
      </c>
    </row>
    <row r="92" spans="1:9" x14ac:dyDescent="0.2">
      <c r="A92" s="37">
        <v>34486</v>
      </c>
      <c r="B92" s="263">
        <v>76.72</v>
      </c>
      <c r="C92" s="263">
        <v>68.150000000000006</v>
      </c>
      <c r="D92" s="263">
        <v>68.459999999999994</v>
      </c>
      <c r="H92" s="253" t="s">
        <v>112</v>
      </c>
      <c r="I92" s="252">
        <v>141.63</v>
      </c>
    </row>
    <row r="93" spans="1:9" x14ac:dyDescent="0.2">
      <c r="A93" s="37">
        <v>34516</v>
      </c>
      <c r="B93" s="263">
        <v>76.95</v>
      </c>
      <c r="C93" s="263">
        <v>68.38</v>
      </c>
      <c r="D93" s="263">
        <v>68.84</v>
      </c>
      <c r="H93" s="253" t="s">
        <v>113</v>
      </c>
      <c r="I93" s="252">
        <v>143.94999999999999</v>
      </c>
    </row>
    <row r="94" spans="1:9" x14ac:dyDescent="0.2">
      <c r="A94" s="37">
        <v>34547</v>
      </c>
      <c r="B94" s="263">
        <v>77.25</v>
      </c>
      <c r="C94" s="263">
        <v>68.400000000000006</v>
      </c>
      <c r="D94" s="263">
        <v>69.27</v>
      </c>
      <c r="H94" s="253" t="s">
        <v>114</v>
      </c>
      <c r="I94" s="252">
        <v>143.72</v>
      </c>
    </row>
    <row r="95" spans="1:9" x14ac:dyDescent="0.2">
      <c r="A95" s="37">
        <v>34578</v>
      </c>
      <c r="B95" s="263">
        <v>77.13</v>
      </c>
      <c r="C95" s="263">
        <v>68.209999999999994</v>
      </c>
      <c r="D95" s="263">
        <v>69.25</v>
      </c>
      <c r="H95" s="251" t="s">
        <v>144</v>
      </c>
      <c r="I95" s="252">
        <v>139.03998999999999</v>
      </c>
    </row>
    <row r="96" spans="1:9" x14ac:dyDescent="0.2">
      <c r="A96" s="37">
        <v>34608</v>
      </c>
      <c r="B96" s="263">
        <v>77.069999999999993</v>
      </c>
      <c r="C96" s="263">
        <v>68.17</v>
      </c>
      <c r="D96" s="263">
        <v>69.209999999999994</v>
      </c>
      <c r="H96" s="253" t="s">
        <v>115</v>
      </c>
      <c r="I96" s="252">
        <v>143.91999999999999</v>
      </c>
    </row>
    <row r="97" spans="1:9" x14ac:dyDescent="0.2">
      <c r="A97" s="37">
        <v>34639</v>
      </c>
      <c r="B97" s="263">
        <v>76.59</v>
      </c>
      <c r="C97" s="263">
        <v>68.040000000000006</v>
      </c>
      <c r="D97" s="263">
        <v>68.88</v>
      </c>
      <c r="H97" s="253" t="s">
        <v>116</v>
      </c>
      <c r="I97" s="252">
        <v>140.75998999999999</v>
      </c>
    </row>
    <row r="98" spans="1:9" x14ac:dyDescent="0.2">
      <c r="A98" s="37">
        <v>34669</v>
      </c>
      <c r="B98" s="263">
        <v>76.069999999999993</v>
      </c>
      <c r="C98" s="263">
        <v>67.930000000000007</v>
      </c>
      <c r="D98" s="263">
        <v>68.48</v>
      </c>
      <c r="H98" s="253" t="s">
        <v>117</v>
      </c>
      <c r="I98" s="252">
        <v>136.66</v>
      </c>
    </row>
    <row r="99" spans="1:9" x14ac:dyDescent="0.2">
      <c r="A99" s="37">
        <v>34700</v>
      </c>
      <c r="B99" s="263">
        <v>75.91</v>
      </c>
      <c r="C99" s="263">
        <v>67.73</v>
      </c>
      <c r="D99" s="263">
        <v>68.3</v>
      </c>
      <c r="H99" s="251" t="s">
        <v>145</v>
      </c>
      <c r="I99" s="252">
        <v>131.91</v>
      </c>
    </row>
    <row r="100" spans="1:9" x14ac:dyDescent="0.2">
      <c r="A100" s="37">
        <v>34731</v>
      </c>
      <c r="B100" s="263">
        <v>75.36</v>
      </c>
      <c r="C100" s="263">
        <v>67.400000000000006</v>
      </c>
      <c r="D100" s="263">
        <v>68.19</v>
      </c>
      <c r="H100" s="253" t="s">
        <v>118</v>
      </c>
      <c r="I100" s="252">
        <v>135.53</v>
      </c>
    </row>
    <row r="101" spans="1:9" x14ac:dyDescent="0.2">
      <c r="A101" s="37">
        <v>34759</v>
      </c>
      <c r="B101" s="263">
        <v>74.989999999999995</v>
      </c>
      <c r="C101" s="263">
        <v>66.790000000000006</v>
      </c>
      <c r="D101" s="263">
        <v>68.31</v>
      </c>
      <c r="H101" s="253" t="s">
        <v>119</v>
      </c>
      <c r="I101" s="252">
        <v>136.35001</v>
      </c>
    </row>
    <row r="102" spans="1:9" x14ac:dyDescent="0.2">
      <c r="A102" s="37">
        <v>34790</v>
      </c>
      <c r="B102" s="263">
        <v>74.78</v>
      </c>
      <c r="C102" s="263">
        <v>67.08</v>
      </c>
      <c r="D102" s="263">
        <v>68.23</v>
      </c>
      <c r="H102" s="253" t="s">
        <v>120</v>
      </c>
      <c r="I102" s="252">
        <v>131.74001000000001</v>
      </c>
    </row>
    <row r="103" spans="1:9" x14ac:dyDescent="0.2">
      <c r="A103" s="37">
        <v>34820</v>
      </c>
      <c r="B103" s="263">
        <v>74.92</v>
      </c>
      <c r="C103" s="263">
        <v>67.31</v>
      </c>
      <c r="D103" s="263">
        <v>68.790000000000006</v>
      </c>
      <c r="H103" s="251" t="s">
        <v>146</v>
      </c>
      <c r="I103" s="252">
        <v>126.15</v>
      </c>
    </row>
    <row r="104" spans="1:9" x14ac:dyDescent="0.2">
      <c r="A104" s="37">
        <v>34851</v>
      </c>
      <c r="B104" s="263">
        <v>74.88</v>
      </c>
      <c r="C104" s="263">
        <v>67.5</v>
      </c>
      <c r="D104" s="263">
        <v>69.75</v>
      </c>
      <c r="H104" s="264" t="s">
        <v>149</v>
      </c>
      <c r="I104" s="265">
        <f>I100*0.981</f>
        <v>132.95492999999999</v>
      </c>
    </row>
    <row r="105" spans="1:9" x14ac:dyDescent="0.2">
      <c r="A105" s="37">
        <v>34881</v>
      </c>
      <c r="B105" s="263">
        <v>75.06</v>
      </c>
      <c r="C105" s="263">
        <v>67.72</v>
      </c>
      <c r="D105" s="263">
        <v>70.44</v>
      </c>
      <c r="H105" s="254"/>
      <c r="I105" s="38"/>
    </row>
    <row r="106" spans="1:9" x14ac:dyDescent="0.2">
      <c r="A106" s="37">
        <v>34912</v>
      </c>
      <c r="B106" s="263">
        <v>75.11</v>
      </c>
      <c r="C106" s="263">
        <v>67.78</v>
      </c>
      <c r="D106" s="263">
        <v>71.040000000000006</v>
      </c>
      <c r="I106" s="38"/>
    </row>
    <row r="107" spans="1:9" x14ac:dyDescent="0.2">
      <c r="A107" s="37">
        <v>34943</v>
      </c>
      <c r="B107" s="263">
        <v>74.87</v>
      </c>
      <c r="C107" s="263">
        <v>67.760000000000005</v>
      </c>
      <c r="D107" s="263">
        <v>70.94</v>
      </c>
      <c r="I107" s="38"/>
    </row>
    <row r="108" spans="1:9" x14ac:dyDescent="0.2">
      <c r="A108" s="37">
        <v>34973</v>
      </c>
      <c r="B108" s="263">
        <v>74.599999999999994</v>
      </c>
      <c r="C108" s="263">
        <v>67.3</v>
      </c>
      <c r="D108" s="263">
        <v>70.69</v>
      </c>
      <c r="I108" s="38"/>
    </row>
    <row r="109" spans="1:9" x14ac:dyDescent="0.2">
      <c r="A109" s="37">
        <v>35004</v>
      </c>
      <c r="B109" s="263">
        <v>74.13</v>
      </c>
      <c r="C109" s="263">
        <v>66.8</v>
      </c>
      <c r="D109" s="263">
        <v>70.19</v>
      </c>
      <c r="I109" s="38"/>
    </row>
    <row r="110" spans="1:9" x14ac:dyDescent="0.2">
      <c r="A110" s="37">
        <v>35034</v>
      </c>
      <c r="B110" s="263">
        <v>73.599999999999994</v>
      </c>
      <c r="C110" s="263">
        <v>66.430000000000007</v>
      </c>
      <c r="D110" s="263">
        <v>69.930000000000007</v>
      </c>
      <c r="I110" s="38"/>
    </row>
    <row r="111" spans="1:9" x14ac:dyDescent="0.2">
      <c r="A111" s="37">
        <v>35065</v>
      </c>
      <c r="B111" s="263">
        <v>73.39</v>
      </c>
      <c r="C111" s="263">
        <v>66.150000000000006</v>
      </c>
      <c r="D111" s="263">
        <v>70.150000000000006</v>
      </c>
      <c r="I111" s="38"/>
    </row>
    <row r="112" spans="1:9" x14ac:dyDescent="0.2">
      <c r="A112" s="37">
        <v>35096</v>
      </c>
      <c r="B112" s="263">
        <v>73.099999999999994</v>
      </c>
      <c r="C112" s="263">
        <v>65.97</v>
      </c>
      <c r="D112" s="263">
        <v>70.08</v>
      </c>
      <c r="I112" s="38"/>
    </row>
    <row r="113" spans="1:9" x14ac:dyDescent="0.2">
      <c r="A113" s="37">
        <v>35125</v>
      </c>
      <c r="B113" s="263">
        <v>73.069999999999993</v>
      </c>
      <c r="C113" s="263">
        <v>65.92</v>
      </c>
      <c r="D113" s="263">
        <v>70.569999999999993</v>
      </c>
      <c r="I113" s="38"/>
    </row>
    <row r="114" spans="1:9" x14ac:dyDescent="0.2">
      <c r="A114" s="37">
        <v>35156</v>
      </c>
      <c r="B114" s="263">
        <v>73.349999999999994</v>
      </c>
      <c r="C114" s="263">
        <v>66.44</v>
      </c>
      <c r="D114" s="263">
        <v>70.88</v>
      </c>
      <c r="I114" s="38"/>
    </row>
    <row r="115" spans="1:9" x14ac:dyDescent="0.2">
      <c r="A115" s="37">
        <v>35186</v>
      </c>
      <c r="B115" s="263">
        <v>73.88</v>
      </c>
      <c r="C115" s="263">
        <v>67.05</v>
      </c>
      <c r="D115" s="263">
        <v>71.52</v>
      </c>
      <c r="I115" s="38"/>
    </row>
    <row r="116" spans="1:9" x14ac:dyDescent="0.2">
      <c r="A116" s="37">
        <v>35217</v>
      </c>
      <c r="B116" s="263">
        <v>74.52</v>
      </c>
      <c r="C116" s="263">
        <v>67.67</v>
      </c>
      <c r="D116" s="263">
        <v>72.47</v>
      </c>
      <c r="I116" s="38"/>
    </row>
    <row r="117" spans="1:9" x14ac:dyDescent="0.2">
      <c r="A117" s="37">
        <v>35247</v>
      </c>
      <c r="B117" s="263">
        <v>74.709999999999994</v>
      </c>
      <c r="C117" s="263">
        <v>68.02</v>
      </c>
      <c r="D117" s="263">
        <v>73.239999999999995</v>
      </c>
      <c r="I117" s="38"/>
    </row>
    <row r="118" spans="1:9" x14ac:dyDescent="0.2">
      <c r="A118" s="37">
        <v>35278</v>
      </c>
      <c r="B118" s="263">
        <v>74.900000000000006</v>
      </c>
      <c r="C118" s="263">
        <v>68.349999999999994</v>
      </c>
      <c r="D118" s="263">
        <v>73.98</v>
      </c>
      <c r="I118" s="38"/>
    </row>
    <row r="119" spans="1:9" x14ac:dyDescent="0.2">
      <c r="A119" s="37">
        <v>35309</v>
      </c>
      <c r="B119" s="263">
        <v>74.69</v>
      </c>
      <c r="C119" s="263">
        <v>68.430000000000007</v>
      </c>
      <c r="D119" s="263">
        <v>73.86</v>
      </c>
      <c r="I119" s="38"/>
    </row>
    <row r="120" spans="1:9" x14ac:dyDescent="0.2">
      <c r="A120" s="37">
        <v>35339</v>
      </c>
      <c r="B120" s="263">
        <v>74.7</v>
      </c>
      <c r="C120" s="263">
        <v>68.53</v>
      </c>
      <c r="D120" s="263">
        <v>73.900000000000006</v>
      </c>
      <c r="I120" s="38"/>
    </row>
    <row r="121" spans="1:9" x14ac:dyDescent="0.2">
      <c r="A121" s="37">
        <v>35370</v>
      </c>
      <c r="B121" s="263">
        <v>74.5</v>
      </c>
      <c r="C121" s="263">
        <v>68.72</v>
      </c>
      <c r="D121" s="263">
        <v>73.58</v>
      </c>
      <c r="I121" s="38"/>
    </row>
    <row r="122" spans="1:9" x14ac:dyDescent="0.2">
      <c r="A122" s="37">
        <v>35400</v>
      </c>
      <c r="B122" s="263">
        <v>74.150000000000006</v>
      </c>
      <c r="C122" s="263">
        <v>68.69</v>
      </c>
      <c r="D122" s="263">
        <v>73.84</v>
      </c>
      <c r="I122" s="38"/>
    </row>
    <row r="123" spans="1:9" x14ac:dyDescent="0.2">
      <c r="A123" s="37">
        <v>35431</v>
      </c>
      <c r="B123" s="263">
        <v>73.91</v>
      </c>
      <c r="C123" s="263">
        <v>68.8</v>
      </c>
      <c r="D123" s="263">
        <v>74.02</v>
      </c>
      <c r="I123" s="38"/>
    </row>
    <row r="124" spans="1:9" x14ac:dyDescent="0.2">
      <c r="A124" s="37">
        <v>35462</v>
      </c>
      <c r="B124" s="263">
        <v>73.540000000000006</v>
      </c>
      <c r="C124" s="263">
        <v>68.81</v>
      </c>
      <c r="D124" s="263">
        <v>73.930000000000007</v>
      </c>
      <c r="I124" s="38"/>
    </row>
    <row r="125" spans="1:9" x14ac:dyDescent="0.2">
      <c r="A125" s="37">
        <v>35490</v>
      </c>
      <c r="B125" s="263">
        <v>73.98</v>
      </c>
      <c r="C125" s="263">
        <v>69.78</v>
      </c>
      <c r="D125" s="263">
        <v>74.48</v>
      </c>
      <c r="I125" s="38"/>
    </row>
    <row r="126" spans="1:9" x14ac:dyDescent="0.2">
      <c r="A126" s="37">
        <v>35521</v>
      </c>
      <c r="B126" s="263">
        <v>74.819999999999993</v>
      </c>
      <c r="C126" s="263">
        <v>71.09</v>
      </c>
      <c r="D126" s="263">
        <v>74.92</v>
      </c>
      <c r="I126" s="38"/>
    </row>
    <row r="127" spans="1:9" x14ac:dyDescent="0.2">
      <c r="A127" s="37">
        <v>35551</v>
      </c>
      <c r="B127" s="263">
        <v>75.72</v>
      </c>
      <c r="C127" s="263">
        <v>72.19</v>
      </c>
      <c r="D127" s="263">
        <v>75.86</v>
      </c>
      <c r="I127" s="38"/>
    </row>
    <row r="128" spans="1:9" x14ac:dyDescent="0.2">
      <c r="A128" s="37">
        <v>35582</v>
      </c>
      <c r="B128" s="263">
        <v>76.62</v>
      </c>
      <c r="C128" s="263">
        <v>73.12</v>
      </c>
      <c r="D128" s="263">
        <v>76.900000000000006</v>
      </c>
      <c r="I128" s="38"/>
    </row>
    <row r="129" spans="1:9" x14ac:dyDescent="0.2">
      <c r="A129" s="37">
        <v>35612</v>
      </c>
      <c r="B129" s="263">
        <v>77.2</v>
      </c>
      <c r="C129" s="263">
        <v>73.75</v>
      </c>
      <c r="D129" s="263">
        <v>77.61</v>
      </c>
      <c r="I129" s="38"/>
    </row>
    <row r="130" spans="1:9" x14ac:dyDescent="0.2">
      <c r="A130" s="37">
        <v>35643</v>
      </c>
      <c r="B130" s="263">
        <v>78.069999999999993</v>
      </c>
      <c r="C130" s="263">
        <v>74.430000000000007</v>
      </c>
      <c r="D130" s="263">
        <v>78.14</v>
      </c>
      <c r="I130" s="38"/>
    </row>
    <row r="131" spans="1:9" x14ac:dyDescent="0.2">
      <c r="A131" s="37">
        <v>35674</v>
      </c>
      <c r="B131" s="263">
        <v>78.290000000000006</v>
      </c>
      <c r="C131" s="263">
        <v>74.760000000000005</v>
      </c>
      <c r="D131" s="263">
        <v>78.33</v>
      </c>
      <c r="I131" s="38"/>
    </row>
    <row r="132" spans="1:9" x14ac:dyDescent="0.2">
      <c r="A132" s="37">
        <v>35704</v>
      </c>
      <c r="B132" s="263">
        <v>78.77</v>
      </c>
      <c r="C132" s="263">
        <v>75.22</v>
      </c>
      <c r="D132" s="263">
        <v>78.64</v>
      </c>
      <c r="I132" s="38"/>
    </row>
    <row r="133" spans="1:9" x14ac:dyDescent="0.2">
      <c r="A133" s="37">
        <v>35735</v>
      </c>
      <c r="B133" s="263">
        <v>78.97</v>
      </c>
      <c r="C133" s="263">
        <v>75.31</v>
      </c>
      <c r="D133" s="263">
        <v>78.77</v>
      </c>
      <c r="I133" s="38"/>
    </row>
    <row r="134" spans="1:9" x14ac:dyDescent="0.2">
      <c r="A134" s="37">
        <v>35765</v>
      </c>
      <c r="B134" s="263">
        <v>79.5</v>
      </c>
      <c r="C134" s="263">
        <v>75.81</v>
      </c>
      <c r="D134" s="263">
        <v>78.94</v>
      </c>
      <c r="I134" s="38"/>
    </row>
    <row r="135" spans="1:9" x14ac:dyDescent="0.2">
      <c r="A135" s="31">
        <v>35796</v>
      </c>
      <c r="B135" s="256">
        <v>80.28</v>
      </c>
      <c r="C135" s="256">
        <v>76.19</v>
      </c>
      <c r="D135" s="256">
        <v>79.239999999999995</v>
      </c>
      <c r="I135" s="38"/>
    </row>
    <row r="136" spans="1:9" x14ac:dyDescent="0.2">
      <c r="A136" s="31">
        <v>35827</v>
      </c>
      <c r="B136" s="256">
        <v>81.14</v>
      </c>
      <c r="C136" s="256">
        <v>76.53</v>
      </c>
      <c r="D136" s="256">
        <v>79.48</v>
      </c>
      <c r="I136" s="38"/>
    </row>
    <row r="137" spans="1:9" x14ac:dyDescent="0.2">
      <c r="A137" s="31">
        <v>35855</v>
      </c>
      <c r="B137" s="256">
        <v>82.73</v>
      </c>
      <c r="C137" s="256">
        <v>77.48</v>
      </c>
      <c r="D137" s="256">
        <v>80.2</v>
      </c>
      <c r="I137" s="38"/>
    </row>
    <row r="138" spans="1:9" x14ac:dyDescent="0.2">
      <c r="A138" s="31">
        <v>35886</v>
      </c>
      <c r="B138" s="256">
        <v>83.96</v>
      </c>
      <c r="C138" s="256">
        <v>79.08</v>
      </c>
      <c r="D138" s="256">
        <v>81.069999999999993</v>
      </c>
      <c r="I138" s="38"/>
    </row>
    <row r="139" spans="1:9" x14ac:dyDescent="0.2">
      <c r="A139" s="31">
        <v>35916</v>
      </c>
      <c r="B139" s="256">
        <v>85.4</v>
      </c>
      <c r="C139" s="256">
        <v>80.819999999999993</v>
      </c>
      <c r="D139" s="256">
        <v>82.55</v>
      </c>
      <c r="I139" s="38"/>
    </row>
    <row r="140" spans="1:9" x14ac:dyDescent="0.2">
      <c r="A140" s="31">
        <v>35947</v>
      </c>
      <c r="B140" s="256">
        <v>86.97</v>
      </c>
      <c r="C140" s="256">
        <v>82.41</v>
      </c>
      <c r="D140" s="256">
        <v>84.12</v>
      </c>
      <c r="I140" s="38"/>
    </row>
    <row r="141" spans="1:9" x14ac:dyDescent="0.2">
      <c r="A141" s="31">
        <v>35977</v>
      </c>
      <c r="B141" s="256">
        <v>88.62</v>
      </c>
      <c r="C141" s="256">
        <v>83.52</v>
      </c>
      <c r="D141" s="256">
        <v>85.42</v>
      </c>
      <c r="I141" s="38"/>
    </row>
    <row r="142" spans="1:9" x14ac:dyDescent="0.2">
      <c r="A142" s="31">
        <v>36008</v>
      </c>
      <c r="B142" s="256">
        <v>89.98</v>
      </c>
      <c r="C142" s="256">
        <v>84.41</v>
      </c>
      <c r="D142" s="256">
        <v>86.4</v>
      </c>
      <c r="I142" s="38"/>
    </row>
    <row r="143" spans="1:9" x14ac:dyDescent="0.2">
      <c r="A143" s="31">
        <v>36039</v>
      </c>
      <c r="B143" s="256">
        <v>90.95</v>
      </c>
      <c r="C143" s="256">
        <v>85.06</v>
      </c>
      <c r="D143" s="256">
        <v>87.19</v>
      </c>
      <c r="I143" s="38"/>
    </row>
    <row r="144" spans="1:9" x14ac:dyDescent="0.2">
      <c r="A144" s="31">
        <v>36069</v>
      </c>
      <c r="B144" s="256">
        <v>91.38</v>
      </c>
      <c r="C144" s="256">
        <v>85.05</v>
      </c>
      <c r="D144" s="256">
        <v>87.32</v>
      </c>
      <c r="I144" s="38"/>
    </row>
    <row r="145" spans="1:9" x14ac:dyDescent="0.2">
      <c r="A145" s="31">
        <v>36100</v>
      </c>
      <c r="B145" s="256">
        <v>91.38</v>
      </c>
      <c r="C145" s="256">
        <v>84.66</v>
      </c>
      <c r="D145" s="256">
        <v>87.14</v>
      </c>
      <c r="I145" s="38"/>
    </row>
    <row r="146" spans="1:9" x14ac:dyDescent="0.2">
      <c r="A146" s="31">
        <v>36130</v>
      </c>
      <c r="B146" s="256">
        <v>91.3</v>
      </c>
      <c r="C146" s="256">
        <v>84.5</v>
      </c>
      <c r="D146" s="256">
        <v>87.45</v>
      </c>
      <c r="I146" s="38"/>
    </row>
    <row r="147" spans="1:9" x14ac:dyDescent="0.2">
      <c r="A147" s="31">
        <v>36161</v>
      </c>
      <c r="B147" s="256">
        <v>91.22</v>
      </c>
      <c r="C147" s="256">
        <v>85.03</v>
      </c>
      <c r="D147" s="256">
        <v>88.48</v>
      </c>
      <c r="I147" s="38"/>
    </row>
    <row r="148" spans="1:9" x14ac:dyDescent="0.2">
      <c r="A148" s="31">
        <v>36192</v>
      </c>
      <c r="B148" s="256">
        <v>91.46</v>
      </c>
      <c r="C148" s="256">
        <v>85.93</v>
      </c>
      <c r="D148" s="256">
        <v>89.26</v>
      </c>
      <c r="I148" s="38"/>
    </row>
    <row r="149" spans="1:9" x14ac:dyDescent="0.2">
      <c r="A149" s="31">
        <v>36220</v>
      </c>
      <c r="B149" s="256">
        <v>92.37</v>
      </c>
      <c r="C149" s="256">
        <v>87.51</v>
      </c>
      <c r="D149" s="256">
        <v>90.14</v>
      </c>
      <c r="I149" s="38"/>
    </row>
    <row r="150" spans="1:9" x14ac:dyDescent="0.2">
      <c r="A150" s="31">
        <v>36251</v>
      </c>
      <c r="B150" s="256">
        <v>93.95</v>
      </c>
      <c r="C150" s="256">
        <v>89.21</v>
      </c>
      <c r="D150" s="256">
        <v>91.17</v>
      </c>
      <c r="I150" s="38"/>
    </row>
    <row r="151" spans="1:9" x14ac:dyDescent="0.2">
      <c r="A151" s="31">
        <v>36281</v>
      </c>
      <c r="B151" s="256">
        <v>95.27</v>
      </c>
      <c r="C151" s="256">
        <v>90.82</v>
      </c>
      <c r="D151" s="256">
        <v>92.79</v>
      </c>
      <c r="I151" s="38"/>
    </row>
    <row r="152" spans="1:9" x14ac:dyDescent="0.2">
      <c r="A152" s="31">
        <v>36312</v>
      </c>
      <c r="B152" s="256">
        <v>96.62</v>
      </c>
      <c r="C152" s="256">
        <v>92.52</v>
      </c>
      <c r="D152" s="256">
        <v>94.29</v>
      </c>
      <c r="I152" s="38"/>
    </row>
    <row r="153" spans="1:9" x14ac:dyDescent="0.2">
      <c r="A153" s="31">
        <v>36342</v>
      </c>
      <c r="B153" s="256">
        <v>97.49</v>
      </c>
      <c r="C153" s="256">
        <v>94.2</v>
      </c>
      <c r="D153" s="256">
        <v>96.08</v>
      </c>
      <c r="I153" s="38"/>
    </row>
    <row r="154" spans="1:9" x14ac:dyDescent="0.2">
      <c r="A154" s="31">
        <v>36373</v>
      </c>
      <c r="B154" s="256">
        <v>98.3</v>
      </c>
      <c r="C154" s="256">
        <v>95.14</v>
      </c>
      <c r="D154" s="256">
        <v>97.27</v>
      </c>
      <c r="I154" s="38"/>
    </row>
    <row r="155" spans="1:9" x14ac:dyDescent="0.2">
      <c r="A155" s="31">
        <v>36404</v>
      </c>
      <c r="B155" s="256">
        <v>98.63</v>
      </c>
      <c r="C155" s="256">
        <v>96.15</v>
      </c>
      <c r="D155" s="256">
        <v>98.33</v>
      </c>
      <c r="I155" s="38"/>
    </row>
    <row r="156" spans="1:9" x14ac:dyDescent="0.2">
      <c r="A156" s="31">
        <v>36434</v>
      </c>
      <c r="B156" s="256">
        <v>98.99</v>
      </c>
      <c r="C156" s="256">
        <v>96.72</v>
      </c>
      <c r="D156" s="256">
        <v>99.13</v>
      </c>
      <c r="I156" s="38"/>
    </row>
    <row r="157" spans="1:9" x14ac:dyDescent="0.2">
      <c r="A157" s="31">
        <v>36465</v>
      </c>
      <c r="B157" s="256">
        <v>99.34</v>
      </c>
      <c r="C157" s="256">
        <v>97.87</v>
      </c>
      <c r="D157" s="256">
        <v>99.67</v>
      </c>
      <c r="I157" s="38"/>
    </row>
    <row r="158" spans="1:9" x14ac:dyDescent="0.2">
      <c r="A158" s="31">
        <v>36495</v>
      </c>
      <c r="B158" s="256">
        <v>99.79</v>
      </c>
      <c r="C158" s="256">
        <v>98.9</v>
      </c>
      <c r="D158" s="256">
        <v>100.01</v>
      </c>
      <c r="I158" s="38"/>
    </row>
    <row r="159" spans="1:9" x14ac:dyDescent="0.2">
      <c r="A159" s="31">
        <v>36526</v>
      </c>
      <c r="B159" s="257">
        <v>100</v>
      </c>
      <c r="C159" s="257">
        <v>100</v>
      </c>
      <c r="D159" s="257">
        <v>100</v>
      </c>
      <c r="I159" s="38"/>
    </row>
    <row r="160" spans="1:9" x14ac:dyDescent="0.2">
      <c r="A160" s="31">
        <v>36557</v>
      </c>
      <c r="B160" s="257">
        <v>100.62</v>
      </c>
      <c r="C160" s="257">
        <v>102.7</v>
      </c>
      <c r="D160" s="257">
        <v>100.36</v>
      </c>
      <c r="I160" s="38"/>
    </row>
    <row r="161" spans="1:9" x14ac:dyDescent="0.2">
      <c r="A161" s="31">
        <v>36586</v>
      </c>
      <c r="B161" s="257">
        <v>102.13</v>
      </c>
      <c r="C161" s="257">
        <v>106.56</v>
      </c>
      <c r="D161" s="257">
        <v>101.31</v>
      </c>
      <c r="I161" s="38"/>
    </row>
    <row r="162" spans="1:9" x14ac:dyDescent="0.2">
      <c r="A162" s="31">
        <v>36617</v>
      </c>
      <c r="B162" s="257">
        <v>103.7</v>
      </c>
      <c r="C162" s="257">
        <v>110.97</v>
      </c>
      <c r="D162" s="257">
        <v>103.27</v>
      </c>
      <c r="I162" s="38"/>
    </row>
    <row r="163" spans="1:9" x14ac:dyDescent="0.2">
      <c r="A163" s="31">
        <v>36647</v>
      </c>
      <c r="B163" s="257">
        <v>104.99</v>
      </c>
      <c r="C163" s="257">
        <v>115.01</v>
      </c>
      <c r="D163" s="257">
        <v>105.85</v>
      </c>
      <c r="I163" s="38"/>
    </row>
    <row r="164" spans="1:9" x14ac:dyDescent="0.2">
      <c r="A164" s="31">
        <v>36678</v>
      </c>
      <c r="B164" s="257">
        <v>106.36</v>
      </c>
      <c r="C164" s="257">
        <v>118.45</v>
      </c>
      <c r="D164" s="257">
        <v>108.48</v>
      </c>
      <c r="I164" s="38"/>
    </row>
    <row r="165" spans="1:9" x14ac:dyDescent="0.2">
      <c r="A165" s="31">
        <v>36708</v>
      </c>
      <c r="B165" s="257">
        <v>107.23</v>
      </c>
      <c r="C165" s="257">
        <v>119.48</v>
      </c>
      <c r="D165" s="257">
        <v>110</v>
      </c>
      <c r="I165" s="38"/>
    </row>
    <row r="166" spans="1:9" x14ac:dyDescent="0.2">
      <c r="A166" s="31">
        <v>36739</v>
      </c>
      <c r="B166" s="257">
        <v>108.18</v>
      </c>
      <c r="C166" s="257">
        <v>119.95</v>
      </c>
      <c r="D166" s="257">
        <v>111.38</v>
      </c>
      <c r="I166" s="38"/>
    </row>
    <row r="167" spans="1:9" x14ac:dyDescent="0.2">
      <c r="A167" s="31">
        <v>36770</v>
      </c>
      <c r="B167" s="257">
        <v>108.94</v>
      </c>
      <c r="C167" s="257">
        <v>120.94</v>
      </c>
      <c r="D167" s="257">
        <v>112.67</v>
      </c>
      <c r="I167" s="38"/>
    </row>
    <row r="168" spans="1:9" x14ac:dyDescent="0.2">
      <c r="A168" s="31">
        <v>36800</v>
      </c>
      <c r="B168" s="257">
        <v>109.56</v>
      </c>
      <c r="C168" s="257">
        <v>123.08</v>
      </c>
      <c r="D168" s="257">
        <v>114.11</v>
      </c>
      <c r="I168" s="38"/>
    </row>
    <row r="169" spans="1:9" x14ac:dyDescent="0.2">
      <c r="A169" s="31">
        <v>36831</v>
      </c>
      <c r="B169" s="257">
        <v>110.12</v>
      </c>
      <c r="C169" s="257">
        <v>125.66</v>
      </c>
      <c r="D169" s="257">
        <v>115.36</v>
      </c>
      <c r="I169" s="38"/>
    </row>
    <row r="170" spans="1:9" x14ac:dyDescent="0.2">
      <c r="A170" s="31">
        <v>36861</v>
      </c>
      <c r="B170" s="257">
        <v>110.12</v>
      </c>
      <c r="C170" s="257">
        <v>128.58000000000001</v>
      </c>
      <c r="D170" s="257">
        <v>116.56</v>
      </c>
      <c r="I170" s="38"/>
    </row>
    <row r="171" spans="1:9" x14ac:dyDescent="0.2">
      <c r="A171" s="31">
        <v>36892</v>
      </c>
      <c r="B171" s="257">
        <v>110.88</v>
      </c>
      <c r="C171" s="257">
        <v>131.16</v>
      </c>
      <c r="D171" s="257">
        <v>117.67</v>
      </c>
      <c r="I171" s="38"/>
    </row>
    <row r="172" spans="1:9" x14ac:dyDescent="0.2">
      <c r="A172" s="31">
        <v>36923</v>
      </c>
      <c r="B172" s="257">
        <v>111.32</v>
      </c>
      <c r="C172" s="257">
        <v>133.27000000000001</v>
      </c>
      <c r="D172" s="257">
        <v>118.51</v>
      </c>
      <c r="I172" s="38"/>
    </row>
    <row r="173" spans="1:9" x14ac:dyDescent="0.2">
      <c r="A173" s="31">
        <v>36951</v>
      </c>
      <c r="B173" s="257">
        <v>112.98</v>
      </c>
      <c r="C173" s="257">
        <v>134.1</v>
      </c>
      <c r="D173" s="257">
        <v>119.94</v>
      </c>
      <c r="I173" s="38"/>
    </row>
    <row r="174" spans="1:9" x14ac:dyDescent="0.2">
      <c r="A174" s="31">
        <v>36982</v>
      </c>
      <c r="B174" s="257">
        <v>114.12</v>
      </c>
      <c r="C174" s="257">
        <v>134.38</v>
      </c>
      <c r="D174" s="257">
        <v>121.54</v>
      </c>
      <c r="I174" s="38"/>
    </row>
    <row r="175" spans="1:9" x14ac:dyDescent="0.2">
      <c r="A175" s="31">
        <v>37012</v>
      </c>
      <c r="B175" s="257">
        <v>115.31</v>
      </c>
      <c r="C175" s="257">
        <v>134.09</v>
      </c>
      <c r="D175" s="257">
        <v>123.11</v>
      </c>
      <c r="I175" s="38"/>
    </row>
    <row r="176" spans="1:9" x14ac:dyDescent="0.2">
      <c r="A176" s="31">
        <v>37043</v>
      </c>
      <c r="B176" s="257">
        <v>116.47</v>
      </c>
      <c r="C176" s="257">
        <v>132.63999999999999</v>
      </c>
      <c r="D176" s="257">
        <v>125.12</v>
      </c>
      <c r="I176" s="38"/>
    </row>
    <row r="177" spans="1:9" x14ac:dyDescent="0.2">
      <c r="A177" s="31">
        <v>37073</v>
      </c>
      <c r="B177" s="257">
        <v>117.36</v>
      </c>
      <c r="C177" s="257">
        <v>130.94999999999999</v>
      </c>
      <c r="D177" s="257">
        <v>126.76</v>
      </c>
      <c r="I177" s="38"/>
    </row>
    <row r="178" spans="1:9" x14ac:dyDescent="0.2">
      <c r="A178" s="31">
        <v>37104</v>
      </c>
      <c r="B178" s="257">
        <v>118.67</v>
      </c>
      <c r="C178" s="257">
        <v>129.15</v>
      </c>
      <c r="D178" s="257">
        <v>128.26</v>
      </c>
      <c r="I178" s="38"/>
    </row>
    <row r="179" spans="1:9" x14ac:dyDescent="0.2">
      <c r="A179" s="31">
        <v>37135</v>
      </c>
      <c r="B179" s="257">
        <v>119.51</v>
      </c>
      <c r="C179" s="257">
        <v>128.6</v>
      </c>
      <c r="D179" s="257">
        <v>129.62</v>
      </c>
      <c r="I179" s="38"/>
    </row>
    <row r="180" spans="1:9" x14ac:dyDescent="0.2">
      <c r="A180" s="31">
        <v>37165</v>
      </c>
      <c r="B180" s="257">
        <v>120.16</v>
      </c>
      <c r="C180" s="257">
        <v>128.01</v>
      </c>
      <c r="D180" s="257">
        <v>130.51</v>
      </c>
      <c r="I180" s="38"/>
    </row>
    <row r="181" spans="1:9" x14ac:dyDescent="0.2">
      <c r="A181" s="31">
        <v>37196</v>
      </c>
      <c r="B181" s="257">
        <v>120.48</v>
      </c>
      <c r="C181" s="257">
        <v>126.99</v>
      </c>
      <c r="D181" s="257">
        <v>130.94</v>
      </c>
      <c r="I181" s="38"/>
    </row>
    <row r="182" spans="1:9" x14ac:dyDescent="0.2">
      <c r="A182" s="31">
        <v>37226</v>
      </c>
      <c r="B182" s="257">
        <v>120.65</v>
      </c>
      <c r="C182" s="257">
        <v>125.47</v>
      </c>
      <c r="D182" s="257">
        <v>130.06</v>
      </c>
      <c r="I182" s="38"/>
    </row>
    <row r="183" spans="1:9" x14ac:dyDescent="0.2">
      <c r="A183" s="31">
        <v>37257</v>
      </c>
      <c r="B183" s="257">
        <v>121.45</v>
      </c>
      <c r="C183" s="257">
        <v>125.13</v>
      </c>
      <c r="D183" s="257">
        <v>129.93</v>
      </c>
      <c r="I183" s="38"/>
    </row>
    <row r="184" spans="1:9" x14ac:dyDescent="0.2">
      <c r="A184" s="31">
        <v>37288</v>
      </c>
      <c r="B184" s="257">
        <v>122.26</v>
      </c>
      <c r="C184" s="257">
        <v>126.06</v>
      </c>
      <c r="D184" s="257">
        <v>129.63</v>
      </c>
      <c r="I184" s="38"/>
    </row>
    <row r="185" spans="1:9" x14ac:dyDescent="0.2">
      <c r="A185" s="31">
        <v>37316</v>
      </c>
      <c r="B185" s="257">
        <v>124.12</v>
      </c>
      <c r="C185" s="257">
        <v>128.79</v>
      </c>
      <c r="D185" s="257">
        <v>131.21</v>
      </c>
      <c r="I185" s="38"/>
    </row>
    <row r="186" spans="1:9" x14ac:dyDescent="0.2">
      <c r="A186" s="31">
        <v>37347</v>
      </c>
      <c r="B186" s="257">
        <v>126.23</v>
      </c>
      <c r="C186" s="257">
        <v>132.62</v>
      </c>
      <c r="D186" s="257">
        <v>133.34</v>
      </c>
      <c r="I186" s="38"/>
    </row>
    <row r="187" spans="1:9" x14ac:dyDescent="0.2">
      <c r="A187" s="31">
        <v>37377</v>
      </c>
      <c r="B187" s="257">
        <v>128.72999999999999</v>
      </c>
      <c r="C187" s="257">
        <v>136.07</v>
      </c>
      <c r="D187" s="257">
        <v>136.76</v>
      </c>
      <c r="I187" s="38"/>
    </row>
    <row r="188" spans="1:9" x14ac:dyDescent="0.2">
      <c r="A188" s="31">
        <v>37408</v>
      </c>
      <c r="B188" s="257">
        <v>131.59</v>
      </c>
      <c r="C188" s="257">
        <v>139.35</v>
      </c>
      <c r="D188" s="257">
        <v>139.56</v>
      </c>
      <c r="I188" s="38"/>
    </row>
    <row r="189" spans="1:9" x14ac:dyDescent="0.2">
      <c r="A189" s="31">
        <v>37438</v>
      </c>
      <c r="B189" s="257">
        <v>133.97</v>
      </c>
      <c r="C189" s="257">
        <v>141.02000000000001</v>
      </c>
      <c r="D189" s="257">
        <v>141.77000000000001</v>
      </c>
      <c r="I189" s="38"/>
    </row>
    <row r="190" spans="1:9" x14ac:dyDescent="0.2">
      <c r="A190" s="31">
        <v>37469</v>
      </c>
      <c r="B190" s="257">
        <v>136.59</v>
      </c>
      <c r="C190" s="257">
        <v>141.93</v>
      </c>
      <c r="D190" s="257">
        <v>143.66</v>
      </c>
      <c r="I190" s="38"/>
    </row>
    <row r="191" spans="1:9" x14ac:dyDescent="0.2">
      <c r="A191" s="31">
        <v>37500</v>
      </c>
      <c r="B191" s="257">
        <v>138.62</v>
      </c>
      <c r="C191" s="257">
        <v>142.29</v>
      </c>
      <c r="D191" s="257">
        <v>145.85</v>
      </c>
      <c r="I191" s="38"/>
    </row>
    <row r="192" spans="1:9" x14ac:dyDescent="0.2">
      <c r="A192" s="31">
        <v>37530</v>
      </c>
      <c r="B192" s="257">
        <v>140.76</v>
      </c>
      <c r="C192" s="257">
        <v>142.74</v>
      </c>
      <c r="D192" s="257">
        <v>147.43</v>
      </c>
      <c r="I192" s="38"/>
    </row>
    <row r="193" spans="1:9" x14ac:dyDescent="0.2">
      <c r="A193" s="31">
        <v>37561</v>
      </c>
      <c r="B193" s="257">
        <v>142.07</v>
      </c>
      <c r="C193" s="257">
        <v>143.06</v>
      </c>
      <c r="D193" s="257">
        <v>148.33000000000001</v>
      </c>
      <c r="I193" s="38"/>
    </row>
    <row r="194" spans="1:9" x14ac:dyDescent="0.2">
      <c r="A194" s="31">
        <v>37591</v>
      </c>
      <c r="B194" s="257">
        <v>143.26</v>
      </c>
      <c r="C194" s="257">
        <v>142.4</v>
      </c>
      <c r="D194" s="257">
        <v>147.28</v>
      </c>
      <c r="I194" s="38"/>
    </row>
    <row r="195" spans="1:9" x14ac:dyDescent="0.2">
      <c r="A195" s="31">
        <v>37622</v>
      </c>
      <c r="B195" s="257">
        <v>144.27000000000001</v>
      </c>
      <c r="C195" s="257">
        <v>141.9</v>
      </c>
      <c r="D195" s="257">
        <v>146.79</v>
      </c>
      <c r="I195" s="38"/>
    </row>
    <row r="196" spans="1:9" x14ac:dyDescent="0.2">
      <c r="A196" s="31">
        <v>37653</v>
      </c>
      <c r="B196" s="257">
        <v>145.30000000000001</v>
      </c>
      <c r="C196" s="257">
        <v>142.19</v>
      </c>
      <c r="D196" s="257">
        <v>147.18</v>
      </c>
      <c r="I196" s="38"/>
    </row>
    <row r="197" spans="1:9" x14ac:dyDescent="0.2">
      <c r="A197" s="31">
        <v>37681</v>
      </c>
      <c r="B197" s="257">
        <v>147.22999999999999</v>
      </c>
      <c r="C197" s="257">
        <v>143</v>
      </c>
      <c r="D197" s="257">
        <v>148.99</v>
      </c>
      <c r="I197" s="38"/>
    </row>
    <row r="198" spans="1:9" x14ac:dyDescent="0.2">
      <c r="A198" s="31">
        <v>37712</v>
      </c>
      <c r="B198" s="257">
        <v>149.65</v>
      </c>
      <c r="C198" s="257">
        <v>144.69</v>
      </c>
      <c r="D198" s="257">
        <v>150.41999999999999</v>
      </c>
      <c r="I198" s="38"/>
    </row>
    <row r="199" spans="1:9" x14ac:dyDescent="0.2">
      <c r="A199" s="31">
        <v>37742</v>
      </c>
      <c r="B199" s="257">
        <v>152.27000000000001</v>
      </c>
      <c r="C199" s="257">
        <v>145.53</v>
      </c>
      <c r="D199" s="257">
        <v>152.15</v>
      </c>
      <c r="I199" s="38"/>
    </row>
    <row r="200" spans="1:9" x14ac:dyDescent="0.2">
      <c r="A200" s="31">
        <v>37773</v>
      </c>
      <c r="B200" s="257">
        <v>154.97999999999999</v>
      </c>
      <c r="C200" s="257">
        <v>146.53</v>
      </c>
      <c r="D200" s="257">
        <v>153.30000000000001</v>
      </c>
      <c r="I200" s="38"/>
    </row>
    <row r="201" spans="1:9" x14ac:dyDescent="0.2">
      <c r="A201" s="31">
        <v>37803</v>
      </c>
      <c r="B201" s="257">
        <v>158.34</v>
      </c>
      <c r="C201" s="257">
        <v>147.75</v>
      </c>
      <c r="D201" s="257">
        <v>154.21</v>
      </c>
      <c r="I201" s="38"/>
    </row>
    <row r="202" spans="1:9" x14ac:dyDescent="0.2">
      <c r="A202" s="31">
        <v>37834</v>
      </c>
      <c r="B202" s="257">
        <v>161.88999999999999</v>
      </c>
      <c r="C202" s="257">
        <v>148.72</v>
      </c>
      <c r="D202" s="257">
        <v>154.97</v>
      </c>
      <c r="I202" s="38"/>
    </row>
    <row r="203" spans="1:9" x14ac:dyDescent="0.2">
      <c r="A203" s="31">
        <v>37865</v>
      </c>
      <c r="B203" s="257">
        <v>165.29</v>
      </c>
      <c r="C203" s="257">
        <v>150.25</v>
      </c>
      <c r="D203" s="257">
        <v>156.38</v>
      </c>
      <c r="I203" s="38"/>
    </row>
    <row r="204" spans="1:9" x14ac:dyDescent="0.2">
      <c r="A204" s="31">
        <v>37895</v>
      </c>
      <c r="B204" s="257">
        <v>168.4</v>
      </c>
      <c r="C204" s="257">
        <v>151.75</v>
      </c>
      <c r="D204" s="257">
        <v>157.63</v>
      </c>
      <c r="I204" s="38"/>
    </row>
    <row r="205" spans="1:9" x14ac:dyDescent="0.2">
      <c r="A205" s="31">
        <v>37926</v>
      </c>
      <c r="B205" s="257">
        <v>171.11</v>
      </c>
      <c r="C205" s="257">
        <v>153.36000000000001</v>
      </c>
      <c r="D205" s="257">
        <v>158.63</v>
      </c>
      <c r="I205" s="38"/>
    </row>
    <row r="206" spans="1:9" x14ac:dyDescent="0.2">
      <c r="A206" s="31">
        <v>37956</v>
      </c>
      <c r="B206" s="257">
        <v>173.98</v>
      </c>
      <c r="C206" s="257">
        <v>154.62</v>
      </c>
      <c r="D206" s="257">
        <v>158.58000000000001</v>
      </c>
      <c r="I206" s="38"/>
    </row>
    <row r="207" spans="1:9" x14ac:dyDescent="0.2">
      <c r="A207" s="31">
        <v>37987</v>
      </c>
      <c r="B207" s="257">
        <v>177.01</v>
      </c>
      <c r="C207" s="257">
        <v>155.93</v>
      </c>
      <c r="D207" s="257">
        <v>158.54</v>
      </c>
      <c r="I207" s="38"/>
    </row>
    <row r="208" spans="1:9" x14ac:dyDescent="0.2">
      <c r="A208" s="31">
        <v>38018</v>
      </c>
      <c r="B208" s="257">
        <v>180.49</v>
      </c>
      <c r="C208" s="257">
        <v>158.11000000000001</v>
      </c>
      <c r="D208" s="257">
        <v>159.19</v>
      </c>
      <c r="I208" s="38"/>
    </row>
    <row r="209" spans="1:9" x14ac:dyDescent="0.2">
      <c r="A209" s="31">
        <v>38047</v>
      </c>
      <c r="B209" s="257">
        <v>186.55</v>
      </c>
      <c r="C209" s="257">
        <v>160.9</v>
      </c>
      <c r="D209" s="257">
        <v>161.1</v>
      </c>
      <c r="I209" s="38"/>
    </row>
    <row r="210" spans="1:9" x14ac:dyDescent="0.2">
      <c r="A210" s="31">
        <v>38078</v>
      </c>
      <c r="B210" s="257">
        <v>193.22</v>
      </c>
      <c r="C210" s="257">
        <v>164.65</v>
      </c>
      <c r="D210" s="257">
        <v>164.29</v>
      </c>
      <c r="I210" s="38"/>
    </row>
    <row r="211" spans="1:9" x14ac:dyDescent="0.2">
      <c r="A211" s="31">
        <v>38108</v>
      </c>
      <c r="B211" s="257">
        <v>199.58</v>
      </c>
      <c r="C211" s="257">
        <v>167.76</v>
      </c>
      <c r="D211" s="257">
        <v>166.59</v>
      </c>
      <c r="I211" s="38"/>
    </row>
    <row r="212" spans="1:9" x14ac:dyDescent="0.2">
      <c r="A212" s="31">
        <v>38139</v>
      </c>
      <c r="B212" s="257">
        <v>206.38</v>
      </c>
      <c r="C212" s="257">
        <v>171.51</v>
      </c>
      <c r="D212" s="257">
        <v>168.57</v>
      </c>
      <c r="I212" s="38"/>
    </row>
    <row r="213" spans="1:9" x14ac:dyDescent="0.2">
      <c r="A213" s="31">
        <v>38169</v>
      </c>
      <c r="B213" s="257">
        <v>211.08</v>
      </c>
      <c r="C213" s="257">
        <v>173.85</v>
      </c>
      <c r="D213" s="257">
        <v>169.69</v>
      </c>
      <c r="I213" s="38"/>
    </row>
    <row r="214" spans="1:9" x14ac:dyDescent="0.2">
      <c r="A214" s="31">
        <v>38200</v>
      </c>
      <c r="B214" s="257">
        <v>213.49</v>
      </c>
      <c r="C214" s="257">
        <v>175.89</v>
      </c>
      <c r="D214" s="257">
        <v>170.9</v>
      </c>
      <c r="I214" s="38"/>
    </row>
    <row r="215" spans="1:9" x14ac:dyDescent="0.2">
      <c r="A215" s="31">
        <v>38231</v>
      </c>
      <c r="B215" s="257">
        <v>215.08</v>
      </c>
      <c r="C215" s="257">
        <v>178.15</v>
      </c>
      <c r="D215" s="257">
        <v>172.18</v>
      </c>
      <c r="I215" s="38"/>
    </row>
    <row r="216" spans="1:9" x14ac:dyDescent="0.2">
      <c r="A216" s="31">
        <v>38261</v>
      </c>
      <c r="B216" s="257">
        <v>215.74</v>
      </c>
      <c r="C216" s="257">
        <v>180.75</v>
      </c>
      <c r="D216" s="257">
        <v>173.97</v>
      </c>
      <c r="I216" s="38"/>
    </row>
    <row r="217" spans="1:9" x14ac:dyDescent="0.2">
      <c r="A217" s="31">
        <v>38292</v>
      </c>
      <c r="B217" s="257">
        <v>216.58</v>
      </c>
      <c r="C217" s="257">
        <v>183.15</v>
      </c>
      <c r="D217" s="257">
        <v>174.04</v>
      </c>
      <c r="I217" s="38"/>
    </row>
    <row r="218" spans="1:9" x14ac:dyDescent="0.2">
      <c r="A218" s="31">
        <v>38322</v>
      </c>
      <c r="B218" s="257">
        <v>217.34</v>
      </c>
      <c r="C218" s="257">
        <v>185.72</v>
      </c>
      <c r="D218" s="257">
        <v>173.42</v>
      </c>
      <c r="I218" s="38"/>
    </row>
    <row r="219" spans="1:9" x14ac:dyDescent="0.2">
      <c r="A219" s="31">
        <v>38353</v>
      </c>
      <c r="B219" s="257">
        <v>219.41</v>
      </c>
      <c r="C219" s="257">
        <v>189.35</v>
      </c>
      <c r="D219" s="257">
        <v>173.43</v>
      </c>
      <c r="I219" s="38"/>
    </row>
    <row r="220" spans="1:9" x14ac:dyDescent="0.2">
      <c r="A220" s="31">
        <v>38384</v>
      </c>
      <c r="B220" s="257">
        <v>222.29</v>
      </c>
      <c r="C220" s="257">
        <v>193.5</v>
      </c>
      <c r="D220" s="257">
        <v>174.76</v>
      </c>
      <c r="I220" s="38"/>
    </row>
    <row r="221" spans="1:9" x14ac:dyDescent="0.2">
      <c r="A221" s="31">
        <v>38412</v>
      </c>
      <c r="B221" s="257">
        <v>226.75</v>
      </c>
      <c r="C221" s="257">
        <v>198.3</v>
      </c>
      <c r="D221" s="257">
        <v>176.92</v>
      </c>
      <c r="I221" s="38"/>
    </row>
    <row r="222" spans="1:9" x14ac:dyDescent="0.2">
      <c r="A222" s="31">
        <v>38443</v>
      </c>
      <c r="B222" s="257">
        <v>231.59</v>
      </c>
      <c r="C222" s="257">
        <v>201.86</v>
      </c>
      <c r="D222" s="257">
        <v>179.04</v>
      </c>
      <c r="I222" s="38"/>
    </row>
    <row r="223" spans="1:9" x14ac:dyDescent="0.2">
      <c r="A223" s="31">
        <v>38473</v>
      </c>
      <c r="B223" s="257">
        <v>236.68</v>
      </c>
      <c r="C223" s="257">
        <v>205.52</v>
      </c>
      <c r="D223" s="257">
        <v>181.17</v>
      </c>
      <c r="I223" s="38"/>
    </row>
    <row r="224" spans="1:9" x14ac:dyDescent="0.2">
      <c r="A224" s="31">
        <v>38504</v>
      </c>
      <c r="B224" s="257">
        <v>241.7</v>
      </c>
      <c r="C224" s="257">
        <v>208.92</v>
      </c>
      <c r="D224" s="257">
        <v>181.33</v>
      </c>
      <c r="I224" s="38"/>
    </row>
    <row r="225" spans="1:9" x14ac:dyDescent="0.2">
      <c r="A225" s="31">
        <v>38534</v>
      </c>
      <c r="B225" s="257">
        <v>246.37</v>
      </c>
      <c r="C225" s="257">
        <v>211.56</v>
      </c>
      <c r="D225" s="257">
        <v>181.9</v>
      </c>
      <c r="I225" s="38"/>
    </row>
    <row r="226" spans="1:9" x14ac:dyDescent="0.2">
      <c r="A226" s="31">
        <v>38565</v>
      </c>
      <c r="B226" s="257">
        <v>251.1</v>
      </c>
      <c r="C226" s="257">
        <v>212.86</v>
      </c>
      <c r="D226" s="257">
        <v>181.67</v>
      </c>
      <c r="I226" s="38"/>
    </row>
    <row r="227" spans="1:9" x14ac:dyDescent="0.2">
      <c r="A227" s="31">
        <v>38596</v>
      </c>
      <c r="B227" s="257">
        <v>255.85</v>
      </c>
      <c r="C227" s="257">
        <v>214.73</v>
      </c>
      <c r="D227" s="258">
        <v>182.45</v>
      </c>
      <c r="I227" s="38"/>
    </row>
    <row r="228" spans="1:9" x14ac:dyDescent="0.2">
      <c r="A228" s="31">
        <v>38626</v>
      </c>
      <c r="B228" s="257">
        <v>260.16000000000003</v>
      </c>
      <c r="C228" s="257">
        <v>215.55</v>
      </c>
      <c r="D228" s="257">
        <v>182.07</v>
      </c>
      <c r="I228" s="38"/>
    </row>
    <row r="229" spans="1:9" x14ac:dyDescent="0.2">
      <c r="A229" s="31">
        <v>38657</v>
      </c>
      <c r="B229" s="257">
        <v>262.56</v>
      </c>
      <c r="C229" s="257">
        <v>215.7</v>
      </c>
      <c r="D229" s="257">
        <v>181.69</v>
      </c>
      <c r="I229" s="38"/>
    </row>
    <row r="230" spans="1:9" x14ac:dyDescent="0.2">
      <c r="A230" s="31">
        <v>38687</v>
      </c>
      <c r="B230" s="257">
        <v>264.76999000000001</v>
      </c>
      <c r="C230" s="257">
        <v>215.11</v>
      </c>
      <c r="D230" s="257">
        <v>179.44</v>
      </c>
      <c r="I230" s="38"/>
    </row>
    <row r="231" spans="1:9" x14ac:dyDescent="0.2">
      <c r="A231" s="31">
        <v>38718</v>
      </c>
      <c r="B231" s="257">
        <v>265.92000999999999</v>
      </c>
      <c r="C231" s="257">
        <v>214.78</v>
      </c>
      <c r="D231" s="257">
        <v>178.17</v>
      </c>
      <c r="I231" s="38"/>
    </row>
    <row r="232" spans="1:9" x14ac:dyDescent="0.2">
      <c r="A232" s="31">
        <v>38749</v>
      </c>
      <c r="B232" s="257">
        <v>267.75</v>
      </c>
      <c r="C232" s="257">
        <v>215.5</v>
      </c>
      <c r="D232" s="257">
        <v>176.28</v>
      </c>
      <c r="I232" s="38"/>
    </row>
    <row r="233" spans="1:9" x14ac:dyDescent="0.2">
      <c r="A233" s="31">
        <v>38777</v>
      </c>
      <c r="B233" s="257">
        <v>268.23000999999999</v>
      </c>
      <c r="C233" s="257">
        <v>216.03998999999999</v>
      </c>
      <c r="D233" s="257">
        <v>177.12</v>
      </c>
      <c r="I233" s="38"/>
    </row>
    <row r="234" spans="1:9" x14ac:dyDescent="0.2">
      <c r="A234" s="31">
        <v>38808</v>
      </c>
      <c r="B234" s="257">
        <v>270.44</v>
      </c>
      <c r="C234" s="257">
        <v>217.52</v>
      </c>
      <c r="D234" s="257">
        <v>177.62</v>
      </c>
      <c r="I234" s="38"/>
    </row>
    <row r="235" spans="1:9" x14ac:dyDescent="0.2">
      <c r="A235" s="31">
        <v>38838</v>
      </c>
      <c r="B235" s="257">
        <v>272.12</v>
      </c>
      <c r="C235" s="258">
        <v>218.37</v>
      </c>
      <c r="D235" s="257">
        <v>178.61</v>
      </c>
      <c r="I235" s="38"/>
    </row>
    <row r="236" spans="1:9" x14ac:dyDescent="0.2">
      <c r="A236" s="31">
        <v>38869</v>
      </c>
      <c r="B236" s="257">
        <v>273.22000000000003</v>
      </c>
      <c r="C236" s="257">
        <v>218.12</v>
      </c>
      <c r="D236" s="257">
        <v>177.89999</v>
      </c>
      <c r="I236" s="38"/>
    </row>
    <row r="237" spans="1:9" x14ac:dyDescent="0.2">
      <c r="A237" s="31">
        <v>38899</v>
      </c>
      <c r="B237" s="257">
        <v>273.85001</v>
      </c>
      <c r="C237" s="257">
        <v>217.63</v>
      </c>
      <c r="D237" s="257">
        <v>177.78998999999999</v>
      </c>
      <c r="I237" s="38"/>
    </row>
    <row r="238" spans="1:9" x14ac:dyDescent="0.2">
      <c r="A238" s="31">
        <v>38930</v>
      </c>
      <c r="B238" s="257">
        <v>273.79998999999998</v>
      </c>
      <c r="C238" s="257">
        <v>217.22</v>
      </c>
      <c r="D238" s="257">
        <v>177.28</v>
      </c>
      <c r="I238" s="38"/>
    </row>
    <row r="239" spans="1:9" x14ac:dyDescent="0.2">
      <c r="A239" s="31">
        <v>38961</v>
      </c>
      <c r="B239" s="258">
        <v>273.94</v>
      </c>
      <c r="C239" s="257">
        <v>216.37</v>
      </c>
      <c r="D239" s="257">
        <v>176.34</v>
      </c>
      <c r="I239" s="38"/>
    </row>
    <row r="240" spans="1:9" x14ac:dyDescent="0.2">
      <c r="A240" s="31">
        <v>38991</v>
      </c>
      <c r="B240" s="257">
        <v>273.66000000000003</v>
      </c>
      <c r="C240" s="257">
        <v>215.42</v>
      </c>
      <c r="D240" s="257">
        <v>175.72</v>
      </c>
      <c r="I240" s="38"/>
    </row>
    <row r="241" spans="1:9" x14ac:dyDescent="0.2">
      <c r="A241" s="31">
        <v>39022</v>
      </c>
      <c r="B241" s="257">
        <v>273.04998999999998</v>
      </c>
      <c r="C241" s="257">
        <v>213.84</v>
      </c>
      <c r="D241" s="257">
        <v>172.59</v>
      </c>
      <c r="I241" s="38"/>
    </row>
    <row r="242" spans="1:9" x14ac:dyDescent="0.2">
      <c r="A242" s="31">
        <v>39052</v>
      </c>
      <c r="B242" s="257">
        <v>270.02999999999997</v>
      </c>
      <c r="C242" s="257">
        <v>212.13</v>
      </c>
      <c r="D242" s="257">
        <v>170.31</v>
      </c>
      <c r="I242" s="38"/>
    </row>
    <row r="243" spans="1:9" x14ac:dyDescent="0.2">
      <c r="A243" s="31">
        <v>39083</v>
      </c>
      <c r="B243" s="257">
        <v>268.67998999999998</v>
      </c>
      <c r="C243" s="257">
        <v>211.78</v>
      </c>
      <c r="D243" s="257">
        <v>168.28998999999999</v>
      </c>
      <c r="I243" s="38"/>
    </row>
    <row r="244" spans="1:9" x14ac:dyDescent="0.2">
      <c r="A244" s="31">
        <v>39114</v>
      </c>
      <c r="B244" s="257">
        <v>266.63</v>
      </c>
      <c r="C244" s="257">
        <v>210.78</v>
      </c>
      <c r="D244" s="257">
        <v>168.03998999999999</v>
      </c>
      <c r="I244" s="38"/>
    </row>
    <row r="245" spans="1:9" x14ac:dyDescent="0.2">
      <c r="A245" s="31">
        <v>39142</v>
      </c>
      <c r="B245" s="257">
        <v>264.57999000000001</v>
      </c>
      <c r="C245" s="257">
        <v>211.09</v>
      </c>
      <c r="D245" s="257">
        <v>168.52</v>
      </c>
      <c r="I245" s="38"/>
    </row>
    <row r="246" spans="1:9" x14ac:dyDescent="0.2">
      <c r="A246" s="31">
        <v>39173</v>
      </c>
      <c r="B246" s="257">
        <v>263.37</v>
      </c>
      <c r="C246" s="257">
        <v>211.47</v>
      </c>
      <c r="D246" s="257">
        <v>169.61</v>
      </c>
      <c r="I246" s="38"/>
    </row>
    <row r="247" spans="1:9" x14ac:dyDescent="0.2">
      <c r="A247" s="31">
        <v>39203</v>
      </c>
      <c r="B247" s="257">
        <v>263.19</v>
      </c>
      <c r="C247" s="257">
        <v>210.89</v>
      </c>
      <c r="D247" s="257">
        <v>170.96001000000001</v>
      </c>
      <c r="I247" s="38"/>
    </row>
    <row r="248" spans="1:9" x14ac:dyDescent="0.2">
      <c r="A248" s="31">
        <v>39234</v>
      </c>
      <c r="B248" s="257">
        <v>262.12</v>
      </c>
      <c r="C248" s="257">
        <v>209.48</v>
      </c>
      <c r="D248" s="257">
        <v>171.28998999999999</v>
      </c>
      <c r="I248" s="38"/>
    </row>
    <row r="249" spans="1:9" x14ac:dyDescent="0.2">
      <c r="A249" s="31">
        <v>39265</v>
      </c>
      <c r="B249" s="257">
        <v>260.83999999999997</v>
      </c>
      <c r="C249" s="257">
        <v>208.64</v>
      </c>
      <c r="D249" s="257">
        <v>171.77</v>
      </c>
      <c r="I249" s="38"/>
    </row>
    <row r="250" spans="1:9" x14ac:dyDescent="0.2">
      <c r="A250" s="31">
        <v>39295</v>
      </c>
      <c r="B250" s="257">
        <v>258.07001000000002</v>
      </c>
      <c r="C250" s="257">
        <v>208.14999</v>
      </c>
      <c r="D250" s="257">
        <v>170.84</v>
      </c>
      <c r="I250" s="38"/>
    </row>
    <row r="251" spans="1:9" x14ac:dyDescent="0.2">
      <c r="A251" s="31">
        <v>39326</v>
      </c>
      <c r="B251" s="257">
        <v>254.78998999999999</v>
      </c>
      <c r="C251" s="257">
        <v>206.46001000000001</v>
      </c>
      <c r="D251" s="257">
        <v>170.73</v>
      </c>
      <c r="I251" s="38"/>
    </row>
    <row r="252" spans="1:9" x14ac:dyDescent="0.2">
      <c r="A252" s="31">
        <v>39356</v>
      </c>
      <c r="B252" s="257">
        <v>249.5</v>
      </c>
      <c r="C252" s="257">
        <v>202.03</v>
      </c>
      <c r="D252" s="257">
        <v>169.33</v>
      </c>
      <c r="I252" s="38"/>
    </row>
    <row r="253" spans="1:9" x14ac:dyDescent="0.2">
      <c r="A253" s="31">
        <v>39387</v>
      </c>
      <c r="B253" s="257">
        <v>240.42999</v>
      </c>
      <c r="C253" s="257">
        <v>195.49001000000001</v>
      </c>
      <c r="D253" s="257">
        <v>167.39</v>
      </c>
    </row>
    <row r="254" spans="1:9" x14ac:dyDescent="0.2">
      <c r="A254" s="31">
        <v>39417</v>
      </c>
      <c r="B254" s="257">
        <v>233.03</v>
      </c>
      <c r="C254" s="257">
        <v>189.23</v>
      </c>
      <c r="D254" s="257">
        <v>164.58</v>
      </c>
    </row>
    <row r="255" spans="1:9" x14ac:dyDescent="0.2">
      <c r="A255" s="31">
        <v>39448</v>
      </c>
      <c r="B255" s="257">
        <v>224.41</v>
      </c>
      <c r="C255" s="257">
        <v>183.81</v>
      </c>
      <c r="D255" s="257">
        <v>162.59</v>
      </c>
    </row>
    <row r="256" spans="1:9" x14ac:dyDescent="0.2">
      <c r="A256" s="31">
        <v>39479</v>
      </c>
      <c r="B256" s="257">
        <v>214.83</v>
      </c>
      <c r="C256" s="257">
        <v>174.53998999999999</v>
      </c>
      <c r="D256" s="257">
        <v>160.31</v>
      </c>
    </row>
    <row r="257" spans="1:4" x14ac:dyDescent="0.2">
      <c r="A257" s="31">
        <v>39508</v>
      </c>
      <c r="B257" s="257">
        <v>207.11</v>
      </c>
      <c r="C257" s="257">
        <v>168.38</v>
      </c>
      <c r="D257" s="257">
        <v>158.52000000000001</v>
      </c>
    </row>
    <row r="258" spans="1:4" x14ac:dyDescent="0.2">
      <c r="A258" s="31">
        <v>39539</v>
      </c>
      <c r="B258" s="257">
        <v>202.45</v>
      </c>
      <c r="C258" s="257">
        <v>164.63</v>
      </c>
      <c r="D258" s="257">
        <v>158.67999</v>
      </c>
    </row>
    <row r="259" spans="1:4" x14ac:dyDescent="0.2">
      <c r="A259" s="31">
        <v>39569</v>
      </c>
      <c r="B259" s="257">
        <v>198.53998999999999</v>
      </c>
      <c r="C259" s="257">
        <v>162.69999999999999</v>
      </c>
      <c r="D259" s="257">
        <v>160.34</v>
      </c>
    </row>
    <row r="260" spans="1:4" x14ac:dyDescent="0.2">
      <c r="A260" s="31">
        <v>39600</v>
      </c>
      <c r="B260" s="257">
        <v>195.7</v>
      </c>
      <c r="C260" s="257">
        <v>159.83000000000001</v>
      </c>
      <c r="D260" s="257">
        <v>162.28998999999999</v>
      </c>
    </row>
    <row r="261" spans="1:4" x14ac:dyDescent="0.2">
      <c r="A261" s="31">
        <v>39630</v>
      </c>
      <c r="B261" s="257">
        <v>192.55</v>
      </c>
      <c r="C261" s="257">
        <v>156.88</v>
      </c>
      <c r="D261" s="257">
        <v>162.56</v>
      </c>
    </row>
    <row r="262" spans="1:4" x14ac:dyDescent="0.2">
      <c r="A262" s="31">
        <v>39661</v>
      </c>
      <c r="B262" s="257">
        <v>189.17999</v>
      </c>
      <c r="C262" s="257">
        <v>151.41999999999999</v>
      </c>
      <c r="D262" s="257">
        <v>162.72999999999999</v>
      </c>
    </row>
    <row r="263" spans="1:4" x14ac:dyDescent="0.2">
      <c r="A263" s="31">
        <v>39692</v>
      </c>
      <c r="B263" s="257">
        <v>184.53998999999999</v>
      </c>
      <c r="C263" s="257">
        <v>145.53</v>
      </c>
      <c r="D263" s="257">
        <v>160.97999999999999</v>
      </c>
    </row>
    <row r="264" spans="1:4" x14ac:dyDescent="0.2">
      <c r="A264" s="31">
        <v>39722</v>
      </c>
      <c r="B264" s="257">
        <v>179.82001</v>
      </c>
      <c r="C264" s="257">
        <v>139.44</v>
      </c>
      <c r="D264" s="257">
        <v>159.16999999999999</v>
      </c>
    </row>
    <row r="265" spans="1:4" x14ac:dyDescent="0.2">
      <c r="A265" s="31">
        <v>39753</v>
      </c>
      <c r="B265" s="257">
        <v>175.85001</v>
      </c>
      <c r="C265" s="257">
        <v>135.28</v>
      </c>
      <c r="D265" s="257">
        <v>155.03</v>
      </c>
    </row>
    <row r="266" spans="1:4" x14ac:dyDescent="0.2">
      <c r="A266" s="31">
        <v>39783</v>
      </c>
      <c r="B266" s="257">
        <v>171.39999</v>
      </c>
      <c r="C266" s="257">
        <v>130.12</v>
      </c>
      <c r="D266" s="257">
        <v>153.05000000000001</v>
      </c>
    </row>
    <row r="267" spans="1:4" x14ac:dyDescent="0.2">
      <c r="A267" s="31">
        <v>39814</v>
      </c>
      <c r="B267" s="257">
        <v>166.55</v>
      </c>
      <c r="C267" s="257">
        <v>124.4</v>
      </c>
      <c r="D267" s="257">
        <v>150.72999999999999</v>
      </c>
    </row>
    <row r="268" spans="1:4" x14ac:dyDescent="0.2">
      <c r="A268" s="31">
        <v>39845</v>
      </c>
      <c r="B268" s="257">
        <v>163.16999999999999</v>
      </c>
      <c r="C268" s="257">
        <v>120.35</v>
      </c>
      <c r="D268" s="257">
        <v>148.77000000000001</v>
      </c>
    </row>
    <row r="269" spans="1:4" x14ac:dyDescent="0.2">
      <c r="A269" s="31">
        <v>39873</v>
      </c>
      <c r="B269" s="257">
        <v>160.88999999999999</v>
      </c>
      <c r="C269" s="257">
        <v>117.71</v>
      </c>
      <c r="D269" s="257">
        <v>145.83000000000001</v>
      </c>
    </row>
    <row r="270" spans="1:4" x14ac:dyDescent="0.2">
      <c r="A270" s="31">
        <v>39904</v>
      </c>
      <c r="B270" s="259">
        <v>159.37</v>
      </c>
      <c r="C270" s="259">
        <v>118.46</v>
      </c>
      <c r="D270" s="257">
        <v>146.44999999999999</v>
      </c>
    </row>
    <row r="271" spans="1:4" x14ac:dyDescent="0.2">
      <c r="A271" s="31">
        <v>39934</v>
      </c>
      <c r="B271" s="259">
        <v>159.17999</v>
      </c>
      <c r="C271" s="259">
        <v>120.16</v>
      </c>
      <c r="D271" s="257">
        <v>148.77000000000001</v>
      </c>
    </row>
    <row r="272" spans="1:4" x14ac:dyDescent="0.2">
      <c r="A272" s="31">
        <v>39965</v>
      </c>
      <c r="B272" s="259">
        <v>160.89999</v>
      </c>
      <c r="C272" s="259">
        <v>124.7</v>
      </c>
      <c r="D272" s="257">
        <v>152.71001000000001</v>
      </c>
    </row>
    <row r="273" spans="1:4" x14ac:dyDescent="0.2">
      <c r="A273" s="31">
        <v>39995</v>
      </c>
      <c r="B273" s="259">
        <v>163.97</v>
      </c>
      <c r="C273" s="259">
        <v>128.86000000000001</v>
      </c>
      <c r="D273" s="257">
        <v>154.53</v>
      </c>
    </row>
    <row r="274" spans="1:4" x14ac:dyDescent="0.2">
      <c r="A274" s="31">
        <v>40026</v>
      </c>
      <c r="B274" s="259">
        <v>166.62</v>
      </c>
      <c r="C274" s="259">
        <v>132.47</v>
      </c>
      <c r="D274" s="257">
        <v>155.94</v>
      </c>
    </row>
    <row r="275" spans="1:4" x14ac:dyDescent="0.2">
      <c r="A275" s="31">
        <v>40057</v>
      </c>
      <c r="B275" s="259">
        <v>168.03</v>
      </c>
      <c r="C275" s="259">
        <v>134.16</v>
      </c>
      <c r="D275" s="257">
        <v>155.62</v>
      </c>
    </row>
    <row r="276" spans="1:4" x14ac:dyDescent="0.2">
      <c r="A276" s="31">
        <v>40087</v>
      </c>
      <c r="B276" s="259">
        <v>168.42999</v>
      </c>
      <c r="C276" s="259">
        <v>135.81</v>
      </c>
      <c r="D276" s="257">
        <v>154.71001000000001</v>
      </c>
    </row>
    <row r="277" spans="1:4" x14ac:dyDescent="0.2">
      <c r="A277" s="31">
        <v>40118</v>
      </c>
      <c r="B277" s="259">
        <v>169.72</v>
      </c>
      <c r="C277" s="259">
        <v>136.63</v>
      </c>
      <c r="D277" s="257">
        <v>153.97999999999999</v>
      </c>
    </row>
    <row r="278" spans="1:4" x14ac:dyDescent="0.2">
      <c r="A278" s="31">
        <v>40148</v>
      </c>
      <c r="B278" s="259">
        <v>171.38</v>
      </c>
      <c r="C278" s="259">
        <v>136.39999</v>
      </c>
      <c r="D278" s="257">
        <v>153.78</v>
      </c>
    </row>
    <row r="279" spans="1:4" x14ac:dyDescent="0.2">
      <c r="A279" s="31">
        <v>40179</v>
      </c>
      <c r="B279" s="259">
        <v>172.97</v>
      </c>
      <c r="C279" s="259">
        <v>135.63</v>
      </c>
      <c r="D279" s="257">
        <v>153.00998999999999</v>
      </c>
    </row>
    <row r="280" spans="1:4" x14ac:dyDescent="0.2">
      <c r="A280" s="31">
        <v>40210</v>
      </c>
      <c r="B280" s="259">
        <v>171.81</v>
      </c>
      <c r="C280" s="259">
        <v>134.66999999999999</v>
      </c>
      <c r="D280" s="257">
        <v>151.41999999999999</v>
      </c>
    </row>
    <row r="281" spans="1:4" x14ac:dyDescent="0.2">
      <c r="A281" s="31">
        <v>40238</v>
      </c>
      <c r="B281" s="259">
        <v>170.61</v>
      </c>
      <c r="C281" s="259">
        <v>136.74001000000001</v>
      </c>
      <c r="D281" s="257">
        <v>151.38999999999999</v>
      </c>
    </row>
    <row r="282" spans="1:4" x14ac:dyDescent="0.2">
      <c r="A282" s="31">
        <v>40269</v>
      </c>
      <c r="B282" s="259">
        <v>171.78</v>
      </c>
      <c r="C282" s="259">
        <v>139.77000000000001</v>
      </c>
      <c r="D282" s="257">
        <v>153.56</v>
      </c>
    </row>
    <row r="283" spans="1:4" x14ac:dyDescent="0.2">
      <c r="A283" s="31">
        <v>40299</v>
      </c>
      <c r="B283" s="259">
        <v>174.67</v>
      </c>
      <c r="C283" s="259">
        <v>142.16</v>
      </c>
      <c r="D283" s="257">
        <v>155.94999999999999</v>
      </c>
    </row>
    <row r="284" spans="1:4" x14ac:dyDescent="0.2">
      <c r="A284" s="31">
        <v>40330</v>
      </c>
      <c r="B284" s="259">
        <v>175.66</v>
      </c>
      <c r="C284" s="259">
        <v>142.55000000000001</v>
      </c>
      <c r="D284" s="257">
        <v>157.83000000000001</v>
      </c>
    </row>
    <row r="285" spans="1:4" x14ac:dyDescent="0.2">
      <c r="A285" s="31">
        <v>40360</v>
      </c>
      <c r="B285" s="259">
        <v>176.27</v>
      </c>
      <c r="C285" s="259">
        <v>143.22999999999999</v>
      </c>
      <c r="D285" s="257">
        <v>158.83000000000001</v>
      </c>
    </row>
    <row r="286" spans="1:4" x14ac:dyDescent="0.2">
      <c r="A286" s="31">
        <v>40391</v>
      </c>
      <c r="B286" s="259">
        <v>175.55</v>
      </c>
      <c r="C286" s="259">
        <v>142.83000000000001</v>
      </c>
      <c r="D286" s="257">
        <v>158.35001</v>
      </c>
    </row>
    <row r="287" spans="1:4" x14ac:dyDescent="0.2">
      <c r="A287" s="31">
        <v>40422</v>
      </c>
      <c r="B287" s="259">
        <v>175.36</v>
      </c>
      <c r="C287" s="259">
        <v>141.53998999999999</v>
      </c>
      <c r="D287" s="257">
        <v>156.27000000000001</v>
      </c>
    </row>
    <row r="288" spans="1:4" x14ac:dyDescent="0.2">
      <c r="A288" s="31">
        <v>40452</v>
      </c>
      <c r="B288" s="259">
        <v>174.05</v>
      </c>
      <c r="C288" s="259">
        <v>138.84</v>
      </c>
      <c r="D288" s="257">
        <v>154.34</v>
      </c>
    </row>
    <row r="289" spans="1:4" x14ac:dyDescent="0.2">
      <c r="A289" s="31">
        <v>40483</v>
      </c>
      <c r="B289" s="259">
        <v>173.28</v>
      </c>
      <c r="C289" s="259">
        <v>137.28</v>
      </c>
      <c r="D289" s="257">
        <v>152.75998999999999</v>
      </c>
    </row>
    <row r="290" spans="1:4" x14ac:dyDescent="0.2">
      <c r="A290" s="31">
        <v>40513</v>
      </c>
      <c r="B290" s="259">
        <v>170.99001000000001</v>
      </c>
      <c r="C290" s="259">
        <v>136.02000000000001</v>
      </c>
      <c r="D290" s="257">
        <v>152.52000000000001</v>
      </c>
    </row>
    <row r="291" spans="1:4" x14ac:dyDescent="0.2">
      <c r="A291" s="31">
        <v>40544</v>
      </c>
      <c r="B291" s="260">
        <v>169.88</v>
      </c>
      <c r="C291" s="260">
        <v>133.37</v>
      </c>
      <c r="D291" s="260">
        <v>152.17999</v>
      </c>
    </row>
    <row r="292" spans="1:4" x14ac:dyDescent="0.2">
      <c r="A292" s="31">
        <v>40575</v>
      </c>
      <c r="B292" s="260">
        <v>168.23</v>
      </c>
      <c r="C292" s="260">
        <v>129.96001000000001</v>
      </c>
      <c r="D292" s="260">
        <v>149.83000000000001</v>
      </c>
    </row>
    <row r="293" spans="1:4" x14ac:dyDescent="0.2">
      <c r="A293" s="31">
        <v>40603</v>
      </c>
      <c r="B293" s="260">
        <v>167.75</v>
      </c>
      <c r="C293" s="260">
        <v>129.82001</v>
      </c>
      <c r="D293" s="260">
        <v>147.33000000000001</v>
      </c>
    </row>
    <row r="294" spans="1:4" x14ac:dyDescent="0.2">
      <c r="A294" s="31">
        <v>40634</v>
      </c>
      <c r="B294" s="260">
        <v>168.17999</v>
      </c>
      <c r="C294" s="260">
        <v>132.00998999999999</v>
      </c>
      <c r="D294" s="260">
        <v>147.06</v>
      </c>
    </row>
    <row r="295" spans="1:4" x14ac:dyDescent="0.2">
      <c r="A295" s="31">
        <v>40664</v>
      </c>
      <c r="B295" s="260">
        <v>169.07001</v>
      </c>
      <c r="C295" s="260">
        <v>134.41999999999999</v>
      </c>
      <c r="D295" s="260">
        <v>150.88999999999999</v>
      </c>
    </row>
    <row r="296" spans="1:4" x14ac:dyDescent="0.2">
      <c r="A296" s="31">
        <v>40695</v>
      </c>
      <c r="B296" s="260">
        <v>169.66</v>
      </c>
      <c r="C296" s="260">
        <v>134.89999</v>
      </c>
      <c r="D296" s="260">
        <v>154.46001000000001</v>
      </c>
    </row>
    <row r="297" spans="1:4" x14ac:dyDescent="0.2">
      <c r="A297" s="31">
        <v>40725</v>
      </c>
      <c r="B297" s="260">
        <v>170.05</v>
      </c>
      <c r="C297" s="260">
        <v>135.28</v>
      </c>
      <c r="D297" s="260">
        <v>155.75</v>
      </c>
    </row>
    <row r="298" spans="1:4" x14ac:dyDescent="0.2">
      <c r="A298" s="31">
        <v>40756</v>
      </c>
      <c r="B298" s="260">
        <v>169.38</v>
      </c>
      <c r="C298" s="260">
        <v>135.19999999999999</v>
      </c>
      <c r="D298" s="260">
        <v>155.58000000000001</v>
      </c>
    </row>
    <row r="299" spans="1:4" x14ac:dyDescent="0.2">
      <c r="A299" s="31">
        <v>40787</v>
      </c>
      <c r="B299" s="260">
        <v>168</v>
      </c>
      <c r="C299" s="260">
        <v>133.22</v>
      </c>
      <c r="D299" s="260">
        <v>154.38999999999999</v>
      </c>
    </row>
    <row r="300" spans="1:4" x14ac:dyDescent="0.2">
      <c r="A300" s="31">
        <v>40817</v>
      </c>
      <c r="B300" s="260">
        <v>165.50998999999999</v>
      </c>
      <c r="C300" s="260">
        <v>132.34</v>
      </c>
      <c r="D300" s="260">
        <v>152.69999999999999</v>
      </c>
    </row>
    <row r="301" spans="1:4" x14ac:dyDescent="0.2">
      <c r="A301" s="31">
        <v>40848</v>
      </c>
      <c r="B301" s="260">
        <v>163.92</v>
      </c>
      <c r="C301" s="260">
        <v>129.78</v>
      </c>
      <c r="D301" s="260">
        <v>150.33000000000001</v>
      </c>
    </row>
    <row r="302" spans="1:4" x14ac:dyDescent="0.2">
      <c r="A302" s="31">
        <v>40878</v>
      </c>
      <c r="B302" s="260">
        <v>162.10001</v>
      </c>
      <c r="C302" s="260">
        <v>128.72</v>
      </c>
      <c r="D302" s="260">
        <v>148.53</v>
      </c>
    </row>
    <row r="303" spans="1:4" x14ac:dyDescent="0.2">
      <c r="A303" s="31">
        <v>40909</v>
      </c>
      <c r="B303" s="260">
        <v>160.75</v>
      </c>
      <c r="C303" s="260">
        <v>125.47</v>
      </c>
      <c r="D303" s="260">
        <v>147.85001</v>
      </c>
    </row>
    <row r="304" spans="1:4" x14ac:dyDescent="0.2">
      <c r="A304" s="31">
        <v>40940</v>
      </c>
      <c r="B304" s="260">
        <v>159.53</v>
      </c>
      <c r="C304" s="260">
        <v>124.64</v>
      </c>
      <c r="D304" s="260">
        <v>146.22999999999999</v>
      </c>
    </row>
    <row r="305" spans="1:4" x14ac:dyDescent="0.2">
      <c r="A305" s="31">
        <v>40969</v>
      </c>
      <c r="B305" s="260">
        <v>159.72999999999999</v>
      </c>
      <c r="C305" s="260">
        <v>125.94</v>
      </c>
      <c r="D305" s="260">
        <v>145.91999999999999</v>
      </c>
    </row>
    <row r="306" spans="1:4" x14ac:dyDescent="0.2">
      <c r="A306" s="31">
        <v>41000</v>
      </c>
      <c r="B306" s="261">
        <v>162.16999999999999</v>
      </c>
      <c r="C306" s="261">
        <v>130.22999999999999</v>
      </c>
      <c r="D306" s="261">
        <v>147.17999</v>
      </c>
    </row>
    <row r="307" spans="1:4" x14ac:dyDescent="0.2">
      <c r="A307" s="31">
        <v>41030</v>
      </c>
      <c r="B307" s="262">
        <v>165.75998999999999</v>
      </c>
      <c r="C307" s="262">
        <v>135.28</v>
      </c>
      <c r="D307" s="262">
        <v>150.63999999999999</v>
      </c>
    </row>
    <row r="308" spans="1:4" x14ac:dyDescent="0.2">
      <c r="A308" s="31">
        <v>41061</v>
      </c>
      <c r="B308" s="262">
        <v>168.57001</v>
      </c>
      <c r="C308" s="262">
        <v>139.00998999999999</v>
      </c>
      <c r="D308" s="262">
        <v>154.42999</v>
      </c>
    </row>
    <row r="309" spans="1:4" x14ac:dyDescent="0.2">
      <c r="A309" s="31"/>
      <c r="B309" s="249"/>
      <c r="C309" s="249"/>
      <c r="D309" s="249"/>
    </row>
    <row r="310" spans="1:4" x14ac:dyDescent="0.2">
      <c r="A310" s="1" t="s">
        <v>147</v>
      </c>
      <c r="B310" s="250">
        <f>MAX(B3:B306)</f>
        <v>273.94</v>
      </c>
      <c r="C310" s="250">
        <f>MAX(C3:C306)</f>
        <v>218.37</v>
      </c>
      <c r="D310" s="250">
        <f>MAX(D3:D306)</f>
        <v>182.45</v>
      </c>
    </row>
    <row r="311" spans="1:4" x14ac:dyDescent="0.2">
      <c r="A311" s="1" t="s">
        <v>148</v>
      </c>
      <c r="B311" s="250">
        <f>MIN(B3:B306)</f>
        <v>59.33</v>
      </c>
      <c r="C311" s="250">
        <f t="shared" ref="C311:D311" si="0">MIN(C3:C306)</f>
        <v>46.61</v>
      </c>
      <c r="D311" s="250">
        <f t="shared" si="0"/>
        <v>62.94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rgb="FFFFFF99"/>
  </sheetPr>
  <dimension ref="A1:AD188"/>
  <sheetViews>
    <sheetView showGridLines="0" topLeftCell="A90" workbookViewId="0">
      <selection activeCell="B105" sqref="B105"/>
    </sheetView>
  </sheetViews>
  <sheetFormatPr defaultRowHeight="12.75" customHeight="1" outlineLevelRow="1" x14ac:dyDescent="0.2"/>
  <cols>
    <col min="1" max="1" width="9.140625" style="2"/>
    <col min="2" max="5" width="11.42578125" style="2" customWidth="1"/>
    <col min="6" max="6" width="15.7109375" style="2" customWidth="1"/>
    <col min="7" max="8" width="1.7109375" style="2" customWidth="1"/>
    <col min="9" max="9" width="2.7109375" style="2" customWidth="1"/>
    <col min="10" max="10" width="20.7109375" style="2" customWidth="1"/>
    <col min="11" max="14" width="12.7109375" style="2" customWidth="1"/>
    <col min="15" max="15" width="1.7109375" style="2" customWidth="1"/>
    <col min="16" max="16" width="2.7109375" style="2" customWidth="1"/>
    <col min="17" max="17" width="20.7109375" style="2" customWidth="1"/>
    <col min="18" max="21" width="12.7109375" style="2" customWidth="1"/>
    <col min="22" max="22" width="1.7109375" style="2" customWidth="1"/>
    <col min="23" max="23" width="2.7109375" style="2" customWidth="1"/>
    <col min="24" max="24" width="20.7109375" style="2" customWidth="1"/>
    <col min="25" max="28" width="12.7109375" style="2" customWidth="1"/>
    <col min="29" max="29" width="1.7109375" style="2" customWidth="1"/>
    <col min="30" max="30" width="2.7109375" style="2" customWidth="1"/>
    <col min="31" max="31" width="20.7109375" style="2" customWidth="1"/>
    <col min="32" max="35" width="12.7109375" style="2" customWidth="1"/>
    <col min="36" max="16384" width="9.140625" style="2"/>
  </cols>
  <sheetData>
    <row r="1" spans="1:21" ht="12.75" customHeight="1" x14ac:dyDescent="0.2">
      <c r="A1" s="2" t="s">
        <v>6</v>
      </c>
      <c r="K1"/>
      <c r="L1"/>
      <c r="M1"/>
      <c r="N1"/>
      <c r="O1"/>
      <c r="P1"/>
      <c r="Q1"/>
      <c r="R1"/>
      <c r="S1"/>
      <c r="T1"/>
      <c r="U1"/>
    </row>
    <row r="2" spans="1:21" ht="12.75" customHeight="1" x14ac:dyDescent="0.2">
      <c r="A2" s="306" t="s">
        <v>7</v>
      </c>
      <c r="B2" s="307"/>
      <c r="C2" s="307"/>
      <c r="K2"/>
      <c r="L2"/>
      <c r="M2"/>
      <c r="N2"/>
      <c r="O2"/>
      <c r="P2"/>
      <c r="Q2"/>
      <c r="R2"/>
      <c r="S2"/>
      <c r="T2"/>
      <c r="U2"/>
    </row>
    <row r="3" spans="1:21" ht="12.75" customHeight="1" x14ac:dyDescent="0.2">
      <c r="A3" s="312" t="s">
        <v>8</v>
      </c>
      <c r="B3" s="312"/>
      <c r="C3" s="313"/>
      <c r="D3" s="3"/>
      <c r="E3" s="3"/>
      <c r="F3" s="3"/>
      <c r="G3" s="3"/>
      <c r="H3" s="3"/>
      <c r="I3" s="3"/>
      <c r="J3" s="3"/>
      <c r="K3"/>
      <c r="L3"/>
      <c r="M3"/>
      <c r="N3"/>
      <c r="O3"/>
      <c r="P3"/>
      <c r="Q3"/>
      <c r="R3"/>
      <c r="S3"/>
      <c r="T3"/>
      <c r="U3"/>
    </row>
    <row r="4" spans="1:21" ht="12.75" customHeight="1" x14ac:dyDescent="0.2">
      <c r="A4" s="314" t="s">
        <v>35</v>
      </c>
      <c r="B4" s="314"/>
      <c r="C4" s="314"/>
      <c r="D4" s="314"/>
      <c r="E4" s="314"/>
      <c r="F4" s="314"/>
      <c r="G4" s="314"/>
      <c r="H4" s="314"/>
      <c r="I4" s="314"/>
      <c r="J4" s="314"/>
      <c r="K4"/>
      <c r="L4"/>
      <c r="M4"/>
      <c r="N4"/>
      <c r="O4"/>
      <c r="P4"/>
      <c r="Q4"/>
      <c r="R4"/>
      <c r="S4"/>
      <c r="T4"/>
      <c r="U4"/>
    </row>
    <row r="5" spans="1:21" ht="12.75" customHeight="1" x14ac:dyDescent="0.2">
      <c r="A5" s="308" t="s">
        <v>9</v>
      </c>
      <c r="B5" s="308"/>
      <c r="C5" s="4"/>
      <c r="D5" s="4"/>
      <c r="E5" s="4"/>
      <c r="F5" s="4"/>
      <c r="G5" s="4"/>
      <c r="H5" s="4"/>
      <c r="I5" s="5"/>
    </row>
    <row r="6" spans="1:21" ht="12.75" customHeight="1" x14ac:dyDescent="0.2">
      <c r="A6" s="30"/>
      <c r="B6" s="6" t="s">
        <v>10</v>
      </c>
      <c r="C6" s="6" t="s">
        <v>2</v>
      </c>
      <c r="D6" s="6" t="s">
        <v>3</v>
      </c>
      <c r="E6" s="6" t="s">
        <v>11</v>
      </c>
      <c r="F6" s="6"/>
      <c r="G6" s="6"/>
      <c r="H6" s="6"/>
      <c r="I6" s="5"/>
    </row>
    <row r="7" spans="1:21" ht="12.75" customHeight="1" x14ac:dyDescent="0.2">
      <c r="A7" s="30">
        <v>1988</v>
      </c>
      <c r="B7" s="6">
        <v>98.3</v>
      </c>
      <c r="C7" s="6">
        <v>99</v>
      </c>
      <c r="D7" s="6">
        <v>90.2</v>
      </c>
      <c r="E7" s="6">
        <v>87.1</v>
      </c>
      <c r="F7" s="6"/>
      <c r="G7" s="6"/>
      <c r="H7" s="6"/>
      <c r="I7" s="5"/>
    </row>
    <row r="8" spans="1:21" ht="12.75" customHeight="1" x14ac:dyDescent="0.2">
      <c r="A8" s="30">
        <v>2003</v>
      </c>
      <c r="B8" s="6">
        <v>89.65517241379311</v>
      </c>
      <c r="C8" s="6">
        <v>90.506329113924053</v>
      </c>
      <c r="D8" s="6">
        <v>83.084577114427859</v>
      </c>
      <c r="E8" s="6">
        <v>95.18716577540107</v>
      </c>
      <c r="F8" s="6"/>
      <c r="G8" s="6"/>
      <c r="H8" s="6"/>
      <c r="I8" s="5"/>
    </row>
    <row r="9" spans="1:21" ht="12.75" customHeight="1" x14ac:dyDescent="0.2">
      <c r="A9" s="30">
        <v>2004</v>
      </c>
      <c r="B9" s="6">
        <v>89.772727272727266</v>
      </c>
      <c r="C9" s="6">
        <v>98.360655737704917</v>
      </c>
      <c r="D9" s="6">
        <v>92.035398230088489</v>
      </c>
      <c r="E9" s="6">
        <v>95.041322314049594</v>
      </c>
      <c r="F9" s="6"/>
      <c r="G9" s="6"/>
      <c r="H9" s="6"/>
      <c r="I9" s="5"/>
    </row>
    <row r="10" spans="1:21" ht="12.75" customHeight="1" x14ac:dyDescent="0.2">
      <c r="A10" s="30">
        <v>2005</v>
      </c>
      <c r="B10" s="6">
        <v>90.804597701149419</v>
      </c>
      <c r="C10" s="6">
        <v>86.666666666666671</v>
      </c>
      <c r="D10" s="6">
        <v>86.92307692307692</v>
      </c>
      <c r="E10" s="6">
        <v>93.805309734513273</v>
      </c>
      <c r="F10" s="6"/>
      <c r="G10" s="6"/>
      <c r="H10" s="6"/>
      <c r="I10" s="5"/>
    </row>
    <row r="11" spans="1:21" ht="12.75" customHeight="1" x14ac:dyDescent="0.2">
      <c r="A11" s="30">
        <v>2006</v>
      </c>
      <c r="B11" s="6">
        <v>91.83673469387756</v>
      </c>
      <c r="C11" s="6">
        <v>88.888888888888886</v>
      </c>
      <c r="D11" s="6">
        <v>67.010309278350505</v>
      </c>
      <c r="E11" s="6">
        <v>93.75</v>
      </c>
      <c r="F11" s="6"/>
      <c r="G11" s="6"/>
      <c r="H11" s="6"/>
      <c r="I11" s="5"/>
    </row>
    <row r="12" spans="1:21" ht="12.75" customHeight="1" x14ac:dyDescent="0.2">
      <c r="A12" s="30">
        <v>2007</v>
      </c>
      <c r="B12" s="6">
        <v>66</v>
      </c>
      <c r="C12" s="6">
        <v>91.666666666666657</v>
      </c>
      <c r="D12" s="6">
        <v>79.310344827586206</v>
      </c>
      <c r="E12" s="6">
        <v>78.82352941176471</v>
      </c>
      <c r="F12" s="6"/>
      <c r="G12" s="6"/>
      <c r="H12" s="6"/>
      <c r="I12" s="5"/>
    </row>
    <row r="13" spans="1:21" ht="12.75" customHeight="1" x14ac:dyDescent="0.2">
      <c r="A13" s="30">
        <v>2008</v>
      </c>
      <c r="B13" s="6">
        <v>53.846153846153847</v>
      </c>
      <c r="C13" s="6">
        <v>65.306122448979593</v>
      </c>
      <c r="D13" s="6">
        <v>64.8</v>
      </c>
      <c r="E13" s="6">
        <v>74.796747967479675</v>
      </c>
      <c r="F13" s="6"/>
      <c r="G13" s="6"/>
      <c r="H13" s="6"/>
      <c r="I13" s="5"/>
    </row>
    <row r="14" spans="1:21" ht="12.75" customHeight="1" x14ac:dyDescent="0.2">
      <c r="A14" s="30">
        <v>2009</v>
      </c>
      <c r="B14" s="6">
        <v>85.507246376811594</v>
      </c>
      <c r="C14" s="6">
        <v>86.021505376344081</v>
      </c>
      <c r="D14" s="6">
        <v>81.308411214953267</v>
      </c>
      <c r="E14" s="6">
        <v>72.222222222222214</v>
      </c>
      <c r="F14" s="6"/>
      <c r="G14" s="6"/>
      <c r="H14" s="6"/>
      <c r="I14" s="5"/>
    </row>
    <row r="15" spans="1:21" ht="12.75" customHeight="1" x14ac:dyDescent="0.2">
      <c r="A15" s="30">
        <v>2010</v>
      </c>
      <c r="B15" s="6">
        <v>89.393939393939391</v>
      </c>
      <c r="C15" s="6">
        <v>95.833333333333343</v>
      </c>
      <c r="D15" s="6">
        <v>85.84905660377359</v>
      </c>
      <c r="E15" s="6">
        <v>79.569892473118273</v>
      </c>
      <c r="F15" s="6"/>
      <c r="G15" s="6"/>
      <c r="H15" s="6"/>
      <c r="I15" s="5"/>
    </row>
    <row r="16" spans="1:21" ht="12.75" customHeight="1" x14ac:dyDescent="0.2">
      <c r="A16" s="30">
        <v>2011</v>
      </c>
      <c r="B16" s="6">
        <v>85.245901639344254</v>
      </c>
      <c r="C16" s="6">
        <v>84.146341463414629</v>
      </c>
      <c r="D16" s="6">
        <v>86.764705882352942</v>
      </c>
      <c r="E16" s="6">
        <v>67.741935483870961</v>
      </c>
      <c r="F16" s="6"/>
      <c r="G16" s="6"/>
      <c r="H16" s="6"/>
      <c r="I16" s="5"/>
    </row>
    <row r="17" spans="1:21" ht="12.75" customHeight="1" x14ac:dyDescent="0.2">
      <c r="A17" s="179">
        <v>2012</v>
      </c>
      <c r="B17" s="6">
        <v>92.64705882352942</v>
      </c>
      <c r="C17" s="6">
        <v>90.588235294117652</v>
      </c>
      <c r="D17" s="6">
        <v>90</v>
      </c>
      <c r="E17" s="6">
        <v>73.076923076923066</v>
      </c>
      <c r="F17" s="6"/>
      <c r="G17" s="6"/>
      <c r="H17" s="6"/>
      <c r="I17" s="5"/>
    </row>
    <row r="18" spans="1:21" ht="12.75" customHeight="1" x14ac:dyDescent="0.2">
      <c r="A18" s="309" t="s">
        <v>12</v>
      </c>
      <c r="B18" s="309"/>
      <c r="C18" s="4"/>
      <c r="D18" s="4"/>
      <c r="E18" s="4"/>
      <c r="F18" s="4"/>
      <c r="G18" s="4"/>
      <c r="H18" s="4"/>
      <c r="I18" s="5"/>
    </row>
    <row r="19" spans="1:21" ht="12.75" customHeight="1" x14ac:dyDescent="0.2">
      <c r="A19" s="30"/>
      <c r="B19" s="6" t="s">
        <v>10</v>
      </c>
      <c r="C19" s="6" t="s">
        <v>2</v>
      </c>
      <c r="D19" s="6" t="s">
        <v>3</v>
      </c>
      <c r="E19" s="6" t="s">
        <v>11</v>
      </c>
      <c r="F19" s="6"/>
      <c r="G19" s="6"/>
      <c r="H19" s="6"/>
      <c r="I19" s="5"/>
    </row>
    <row r="20" spans="1:21" ht="12.75" customHeight="1" x14ac:dyDescent="0.2">
      <c r="A20" s="30">
        <v>1988</v>
      </c>
      <c r="B20" s="6">
        <v>1.7</v>
      </c>
      <c r="C20" s="6">
        <v>1</v>
      </c>
      <c r="D20" s="6">
        <v>9.8000000000000007</v>
      </c>
      <c r="E20" s="6">
        <v>12.9</v>
      </c>
      <c r="F20" s="6"/>
      <c r="G20" s="6"/>
      <c r="H20" s="6"/>
      <c r="I20" s="5"/>
    </row>
    <row r="21" spans="1:21" ht="12.75" customHeight="1" x14ac:dyDescent="0.2">
      <c r="A21" s="30">
        <v>2003</v>
      </c>
      <c r="B21" s="6">
        <v>10.344827586206897</v>
      </c>
      <c r="C21" s="6">
        <v>9.4936708860759502</v>
      </c>
      <c r="D21" s="6">
        <v>16.915422885572141</v>
      </c>
      <c r="E21" s="6">
        <v>4.8128342245989302</v>
      </c>
      <c r="F21" s="6"/>
      <c r="G21" s="6"/>
      <c r="H21" s="6"/>
      <c r="I21" s="5"/>
    </row>
    <row r="22" spans="1:21" ht="12.75" customHeight="1" x14ac:dyDescent="0.2">
      <c r="A22" s="30">
        <v>2004</v>
      </c>
      <c r="B22" s="6">
        <v>10.227272727272728</v>
      </c>
      <c r="C22" s="6">
        <v>1.639344262295082</v>
      </c>
      <c r="D22" s="6">
        <v>7.9646017699115044</v>
      </c>
      <c r="E22" s="6">
        <v>4.9586776859504136</v>
      </c>
      <c r="F22" s="6"/>
      <c r="G22" s="6"/>
      <c r="H22" s="6"/>
      <c r="I22" s="5"/>
    </row>
    <row r="23" spans="1:21" ht="12.75" customHeight="1" x14ac:dyDescent="0.2">
      <c r="A23" s="30">
        <v>2005</v>
      </c>
      <c r="B23" s="6">
        <v>9.1954022988505741</v>
      </c>
      <c r="C23" s="6">
        <v>13.333333333333334</v>
      </c>
      <c r="D23" s="6">
        <v>13.076923076923078</v>
      </c>
      <c r="E23" s="6">
        <v>6.1946902654867255</v>
      </c>
      <c r="F23" s="6"/>
      <c r="G23" s="6"/>
      <c r="H23" s="6"/>
      <c r="I23" s="5"/>
    </row>
    <row r="24" spans="1:21" ht="12.75" customHeight="1" x14ac:dyDescent="0.2">
      <c r="A24" s="30">
        <v>2006</v>
      </c>
      <c r="B24" s="6">
        <v>8.1632653061224492</v>
      </c>
      <c r="C24" s="6">
        <v>11.111111111111111</v>
      </c>
      <c r="D24" s="6">
        <v>32.989690721649481</v>
      </c>
      <c r="E24" s="6">
        <v>6.25</v>
      </c>
      <c r="F24" s="6"/>
      <c r="G24" s="6"/>
      <c r="H24" s="6"/>
      <c r="I24" s="5"/>
    </row>
    <row r="25" spans="1:21" ht="12.75" customHeight="1" x14ac:dyDescent="0.2">
      <c r="A25" s="30">
        <v>2007</v>
      </c>
      <c r="B25" s="6">
        <v>34</v>
      </c>
      <c r="C25" s="6">
        <v>8.3333333333333321</v>
      </c>
      <c r="D25" s="6">
        <v>20.689655172413794</v>
      </c>
      <c r="E25" s="6">
        <v>21.176470588235293</v>
      </c>
      <c r="F25" s="6"/>
      <c r="G25" s="6"/>
      <c r="H25" s="6"/>
      <c r="I25" s="5"/>
    </row>
    <row r="26" spans="1:21" ht="12.75" customHeight="1" x14ac:dyDescent="0.2">
      <c r="A26" s="30">
        <v>2008</v>
      </c>
      <c r="B26" s="6">
        <v>46.153846153846153</v>
      </c>
      <c r="C26" s="6">
        <v>34.693877551020407</v>
      </c>
      <c r="D26" s="6">
        <v>35.199999999999996</v>
      </c>
      <c r="E26" s="6">
        <v>25.203252032520325</v>
      </c>
      <c r="F26" s="6"/>
      <c r="G26" s="6"/>
      <c r="H26" s="6"/>
      <c r="I26" s="5"/>
    </row>
    <row r="27" spans="1:21" ht="12.75" customHeight="1" x14ac:dyDescent="0.2">
      <c r="A27" s="30">
        <v>2009</v>
      </c>
      <c r="B27" s="6">
        <v>14.492753623188406</v>
      </c>
      <c r="C27" s="6">
        <v>13.978494623655912</v>
      </c>
      <c r="D27" s="6">
        <v>18.691588785046729</v>
      </c>
      <c r="E27" s="6">
        <v>27.777777777777779</v>
      </c>
      <c r="F27" s="6"/>
      <c r="G27" s="6"/>
      <c r="H27" s="6"/>
      <c r="I27" s="5"/>
    </row>
    <row r="28" spans="1:21" ht="12.75" customHeight="1" x14ac:dyDescent="0.2">
      <c r="A28" s="30">
        <v>2010</v>
      </c>
      <c r="B28" s="6">
        <v>10.606060606060606</v>
      </c>
      <c r="C28" s="6">
        <v>4.1666666666666661</v>
      </c>
      <c r="D28" s="6">
        <v>14.150943396226415</v>
      </c>
      <c r="E28" s="6">
        <v>20.43010752688172</v>
      </c>
      <c r="F28" s="6"/>
      <c r="G28" s="6"/>
      <c r="H28" s="6"/>
      <c r="I28" s="5"/>
    </row>
    <row r="29" spans="1:21" ht="12.75" customHeight="1" x14ac:dyDescent="0.2">
      <c r="A29" s="30">
        <v>2011</v>
      </c>
      <c r="B29" s="6">
        <v>14.754098360655737</v>
      </c>
      <c r="C29" s="6">
        <v>15.853658536585366</v>
      </c>
      <c r="D29" s="6">
        <v>13.23529411764706</v>
      </c>
      <c r="E29" s="6">
        <v>32.258064516129032</v>
      </c>
      <c r="F29" s="6"/>
      <c r="G29" s="6"/>
      <c r="H29" s="6"/>
      <c r="I29" s="5"/>
    </row>
    <row r="30" spans="1:21" ht="12.75" customHeight="1" x14ac:dyDescent="0.2">
      <c r="A30" s="179">
        <v>2012</v>
      </c>
      <c r="B30" s="6">
        <v>7.3529411764705888</v>
      </c>
      <c r="C30" s="6">
        <v>9.4117647058823533</v>
      </c>
      <c r="D30" s="6">
        <v>8.75</v>
      </c>
      <c r="E30" s="6">
        <v>26.923076923076923</v>
      </c>
      <c r="F30" s="6"/>
      <c r="G30" s="6"/>
      <c r="H30" s="6"/>
      <c r="I30" s="5"/>
    </row>
    <row r="31" spans="1:21" ht="12.75" customHeight="1" x14ac:dyDescent="0.2">
      <c r="A31" s="30"/>
      <c r="B31" s="6"/>
      <c r="C31" s="6"/>
      <c r="D31" s="6"/>
      <c r="E31" s="6"/>
      <c r="F31" s="6"/>
      <c r="G31" s="6"/>
      <c r="H31" s="6"/>
      <c r="I31" s="5"/>
      <c r="J31" s="5"/>
      <c r="K31"/>
      <c r="L31"/>
      <c r="M31"/>
      <c r="N31"/>
      <c r="O31"/>
      <c r="P31"/>
      <c r="Q31"/>
      <c r="R31"/>
      <c r="S31"/>
      <c r="T31"/>
      <c r="U31"/>
    </row>
    <row r="32" spans="1:21" ht="12.75" customHeight="1" x14ac:dyDescent="0.2">
      <c r="A32" s="315" t="s">
        <v>36</v>
      </c>
      <c r="B32" s="303"/>
      <c r="C32" s="303"/>
      <c r="D32" s="303"/>
      <c r="E32" s="303"/>
      <c r="F32" s="303"/>
      <c r="G32" s="303"/>
      <c r="H32" s="303"/>
      <c r="I32" s="303"/>
      <c r="J32" s="303"/>
      <c r="K32"/>
      <c r="L32"/>
      <c r="M32"/>
      <c r="N32"/>
      <c r="O32"/>
      <c r="P32"/>
      <c r="Q32"/>
      <c r="R32"/>
      <c r="S32"/>
      <c r="T32"/>
      <c r="U32"/>
    </row>
    <row r="33" spans="1:21" ht="12.75" customHeight="1" x14ac:dyDescent="0.2">
      <c r="A33" s="309" t="s">
        <v>150</v>
      </c>
      <c r="B33" s="311"/>
      <c r="C33" s="311"/>
      <c r="D33" s="311"/>
      <c r="E33" s="310"/>
      <c r="F33" s="310"/>
      <c r="G33" s="310"/>
      <c r="H33" s="310"/>
      <c r="I33" s="310"/>
      <c r="J33" s="5"/>
      <c r="K33"/>
      <c r="L33"/>
      <c r="M33"/>
      <c r="N33"/>
      <c r="O33"/>
      <c r="P33"/>
      <c r="Q33"/>
      <c r="R33"/>
      <c r="S33"/>
      <c r="T33"/>
      <c r="U33"/>
    </row>
    <row r="34" spans="1:21" ht="12.75" customHeight="1" x14ac:dyDescent="0.2">
      <c r="A34" s="30"/>
      <c r="B34" s="6" t="s">
        <v>10</v>
      </c>
      <c r="C34" s="6" t="s">
        <v>2</v>
      </c>
      <c r="D34" s="6" t="s">
        <v>3</v>
      </c>
      <c r="E34" s="6" t="s">
        <v>11</v>
      </c>
      <c r="F34" s="6"/>
      <c r="G34" s="6"/>
      <c r="H34" s="6"/>
      <c r="I34" s="7"/>
      <c r="J34" s="5"/>
      <c r="K34"/>
      <c r="L34"/>
      <c r="M34"/>
      <c r="N34"/>
      <c r="O34"/>
      <c r="P34"/>
      <c r="Q34"/>
      <c r="R34"/>
      <c r="S34"/>
      <c r="T34"/>
      <c r="U34"/>
    </row>
    <row r="35" spans="1:21" ht="12.75" customHeight="1" x14ac:dyDescent="0.2">
      <c r="A35" s="30">
        <v>1988</v>
      </c>
      <c r="B35" s="6">
        <v>15.3</v>
      </c>
      <c r="C35" s="6">
        <v>13.5</v>
      </c>
      <c r="D35" s="6">
        <v>7.4</v>
      </c>
      <c r="E35" s="6">
        <v>6.1</v>
      </c>
      <c r="F35" s="6"/>
      <c r="G35" s="6"/>
      <c r="H35" s="6"/>
      <c r="I35" s="7"/>
      <c r="J35" s="5"/>
      <c r="K35"/>
      <c r="L35"/>
      <c r="M35"/>
      <c r="N35"/>
      <c r="O35"/>
      <c r="P35"/>
      <c r="Q35"/>
      <c r="R35"/>
      <c r="S35"/>
      <c r="T35"/>
      <c r="U35"/>
    </row>
    <row r="36" spans="1:21" ht="12.75" customHeight="1" x14ac:dyDescent="0.2">
      <c r="A36" s="30">
        <v>2003</v>
      </c>
      <c r="B36" s="6">
        <v>9.3650793650793656</v>
      </c>
      <c r="C36" s="6">
        <v>7.6141304347826084</v>
      </c>
      <c r="D36" s="6">
        <v>4.3913043478260869</v>
      </c>
      <c r="E36" s="6">
        <v>5.4537572254335256</v>
      </c>
      <c r="F36" s="6"/>
      <c r="G36" s="6"/>
      <c r="H36" s="6"/>
      <c r="I36" s="7"/>
      <c r="J36" s="5"/>
      <c r="K36"/>
      <c r="L36"/>
      <c r="M36"/>
      <c r="N36"/>
      <c r="O36"/>
      <c r="P36"/>
      <c r="Q36"/>
      <c r="R36"/>
      <c r="S36"/>
      <c r="T36"/>
      <c r="U36"/>
    </row>
    <row r="37" spans="1:21" ht="12.75" customHeight="1" x14ac:dyDescent="0.2">
      <c r="A37" s="172">
        <v>2004</v>
      </c>
      <c r="B37" s="9">
        <v>13.075949367088608</v>
      </c>
      <c r="C37" s="9">
        <v>9.259615384615385</v>
      </c>
      <c r="D37" s="9">
        <v>7.6117021276595747</v>
      </c>
      <c r="E37" s="9">
        <v>6.3640776699029127</v>
      </c>
      <c r="F37" s="19"/>
      <c r="G37" s="9"/>
      <c r="H37" s="9"/>
      <c r="K37"/>
      <c r="L37"/>
      <c r="M37"/>
      <c r="N37"/>
      <c r="O37"/>
      <c r="P37"/>
      <c r="Q37"/>
      <c r="R37"/>
      <c r="S37"/>
      <c r="T37"/>
      <c r="U37"/>
    </row>
    <row r="38" spans="1:21" ht="12.75" customHeight="1" x14ac:dyDescent="0.2">
      <c r="A38" s="30">
        <v>2005</v>
      </c>
      <c r="B38" s="6">
        <v>8.6875</v>
      </c>
      <c r="C38" s="6">
        <v>9.6204081632653065</v>
      </c>
      <c r="D38" s="6">
        <v>6.3416666666666668</v>
      </c>
      <c r="E38" s="6">
        <v>6.6058252427184465</v>
      </c>
      <c r="F38" s="6"/>
      <c r="G38" s="6"/>
      <c r="H38" s="6"/>
      <c r="I38" s="7"/>
      <c r="J38" s="5"/>
      <c r="K38"/>
      <c r="L38"/>
      <c r="M38"/>
      <c r="N38"/>
      <c r="O38"/>
      <c r="P38"/>
      <c r="Q38"/>
      <c r="R38"/>
      <c r="S38"/>
      <c r="T38"/>
      <c r="U38"/>
    </row>
    <row r="39" spans="1:21" ht="12.75" customHeight="1" x14ac:dyDescent="0.2">
      <c r="A39" s="30">
        <v>2006</v>
      </c>
      <c r="B39" s="6">
        <v>6.0256410256410255</v>
      </c>
      <c r="C39" s="6">
        <v>7.3690476190476186</v>
      </c>
      <c r="D39" s="6">
        <v>1.8666666666666667</v>
      </c>
      <c r="E39" s="6">
        <v>5.875</v>
      </c>
      <c r="F39" s="6"/>
      <c r="G39" s="6"/>
      <c r="H39" s="6"/>
      <c r="I39" s="7"/>
      <c r="J39" s="5"/>
      <c r="K39"/>
      <c r="L39"/>
      <c r="M39"/>
      <c r="N39"/>
      <c r="O39"/>
      <c r="P39"/>
      <c r="Q39"/>
      <c r="R39"/>
      <c r="S39"/>
      <c r="T39"/>
      <c r="U39"/>
    </row>
    <row r="40" spans="1:21" ht="12.75" customHeight="1" x14ac:dyDescent="0.2">
      <c r="A40" s="30">
        <v>2007</v>
      </c>
      <c r="B40" s="6">
        <v>-0.12162162162162163</v>
      </c>
      <c r="C40" s="6">
        <v>4.9259259259259256</v>
      </c>
      <c r="D40" s="6">
        <v>2.9132352941176474</v>
      </c>
      <c r="E40" s="6">
        <v>6.0746268656716422</v>
      </c>
      <c r="F40" s="6"/>
      <c r="G40" s="6"/>
      <c r="H40" s="6"/>
      <c r="I40" s="7"/>
      <c r="J40" s="5"/>
      <c r="K40"/>
      <c r="L40"/>
      <c r="M40"/>
      <c r="N40"/>
      <c r="O40"/>
      <c r="P40"/>
      <c r="Q40"/>
      <c r="R40"/>
      <c r="S40"/>
      <c r="T40"/>
      <c r="U40"/>
    </row>
    <row r="41" spans="1:21" ht="12.75" customHeight="1" x14ac:dyDescent="0.2">
      <c r="A41" s="30">
        <v>2008</v>
      </c>
      <c r="B41" s="6">
        <v>-2.5505045871559631</v>
      </c>
      <c r="C41" s="6">
        <v>-1.5551181102362204</v>
      </c>
      <c r="D41" s="6">
        <v>-0.66355140186915884</v>
      </c>
      <c r="E41" s="6">
        <v>2.3663366336633662</v>
      </c>
      <c r="F41" s="6"/>
      <c r="G41" s="6"/>
      <c r="H41" s="6"/>
      <c r="I41" s="7"/>
      <c r="J41" s="5"/>
      <c r="K41"/>
      <c r="L41"/>
      <c r="M41"/>
      <c r="N41"/>
      <c r="O41"/>
      <c r="P41"/>
      <c r="Q41"/>
      <c r="R41"/>
      <c r="S41"/>
      <c r="T41"/>
      <c r="U41"/>
    </row>
    <row r="42" spans="1:21" ht="12.75" customHeight="1" x14ac:dyDescent="0.2">
      <c r="A42" s="30">
        <v>2009</v>
      </c>
      <c r="B42" s="6">
        <v>0.68281250000000004</v>
      </c>
      <c r="C42" s="6">
        <v>2.4303797468354431</v>
      </c>
      <c r="D42" s="6">
        <v>1.984375</v>
      </c>
      <c r="E42" s="6">
        <v>1.5285714285714285</v>
      </c>
      <c r="F42" s="6"/>
      <c r="G42" s="6"/>
      <c r="H42" s="6"/>
      <c r="I42" s="7"/>
      <c r="J42" s="5"/>
      <c r="K42"/>
      <c r="L42"/>
      <c r="M42"/>
      <c r="N42"/>
      <c r="O42"/>
      <c r="P42"/>
      <c r="Q42"/>
      <c r="R42"/>
      <c r="S42"/>
      <c r="T42"/>
      <c r="U42"/>
    </row>
    <row r="43" spans="1:21" ht="12.75" customHeight="1" x14ac:dyDescent="0.2">
      <c r="A43" s="30">
        <v>2010</v>
      </c>
      <c r="B43" s="6">
        <v>3.7543859649122808</v>
      </c>
      <c r="C43" s="6">
        <v>4.443661971830986</v>
      </c>
      <c r="D43" s="6">
        <v>2.2451612903225806</v>
      </c>
      <c r="E43" s="6">
        <v>3.6878787878787875</v>
      </c>
      <c r="F43" s="6"/>
      <c r="G43" s="6"/>
      <c r="H43" s="6"/>
      <c r="I43" s="7"/>
      <c r="J43" s="5"/>
      <c r="K43"/>
      <c r="L43"/>
      <c r="M43"/>
      <c r="N43"/>
      <c r="O43"/>
      <c r="P43"/>
      <c r="Q43"/>
      <c r="R43"/>
      <c r="S43"/>
      <c r="T43"/>
      <c r="U43"/>
    </row>
    <row r="44" spans="1:21" ht="12.75" customHeight="1" x14ac:dyDescent="0.2">
      <c r="A44" s="30">
        <v>2011</v>
      </c>
      <c r="B44" s="6">
        <v>0.32978723404255317</v>
      </c>
      <c r="C44" s="6">
        <v>2.2727272727272729</v>
      </c>
      <c r="D44" s="6">
        <v>2.2678571428571428</v>
      </c>
      <c r="E44" s="6">
        <v>1.6716417910447761</v>
      </c>
      <c r="F44" s="6"/>
      <c r="G44" s="6"/>
      <c r="H44" s="6"/>
      <c r="I44" s="7"/>
      <c r="J44" s="5"/>
      <c r="K44"/>
      <c r="L44"/>
      <c r="M44"/>
      <c r="N44"/>
      <c r="O44"/>
      <c r="P44"/>
      <c r="Q44"/>
      <c r="R44"/>
      <c r="S44"/>
      <c r="T44"/>
      <c r="U44"/>
    </row>
    <row r="45" spans="1:21" ht="12.75" customHeight="1" x14ac:dyDescent="0.2">
      <c r="A45" s="179">
        <v>2012</v>
      </c>
      <c r="B45" s="6">
        <v>3.709090909090909</v>
      </c>
      <c r="C45" s="6">
        <v>4.2876712328767121</v>
      </c>
      <c r="D45" s="6">
        <v>2.404109589041096</v>
      </c>
      <c r="E45" s="6">
        <v>2.306451612903226</v>
      </c>
      <c r="F45" s="6"/>
      <c r="G45" s="6"/>
      <c r="H45" s="6"/>
      <c r="I45" s="7"/>
      <c r="J45" s="5"/>
      <c r="K45"/>
      <c r="L45"/>
      <c r="M45"/>
      <c r="N45"/>
      <c r="O45"/>
      <c r="P45"/>
      <c r="Q45"/>
      <c r="R45"/>
      <c r="S45"/>
      <c r="T45"/>
      <c r="U45"/>
    </row>
    <row r="46" spans="1:21" ht="12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5"/>
      <c r="K46"/>
      <c r="L46"/>
      <c r="M46"/>
      <c r="N46"/>
      <c r="O46"/>
      <c r="P46"/>
      <c r="Q46"/>
      <c r="R46"/>
      <c r="S46"/>
      <c r="T46"/>
      <c r="U46"/>
    </row>
    <row r="47" spans="1:21" ht="12.75" customHeight="1" x14ac:dyDescent="0.2">
      <c r="A47" s="316" t="s">
        <v>37</v>
      </c>
      <c r="B47" s="303"/>
      <c r="C47" s="303"/>
      <c r="D47" s="303"/>
      <c r="E47" s="303"/>
      <c r="F47" s="303"/>
      <c r="G47" s="303"/>
      <c r="H47" s="303"/>
      <c r="I47" s="303"/>
      <c r="J47" s="303"/>
      <c r="K47"/>
      <c r="L47"/>
      <c r="M47"/>
      <c r="N47"/>
      <c r="O47"/>
      <c r="P47"/>
      <c r="Q47"/>
      <c r="R47"/>
      <c r="S47"/>
      <c r="T47"/>
      <c r="U47"/>
    </row>
    <row r="48" spans="1:21" ht="12.75" customHeight="1" x14ac:dyDescent="0.2">
      <c r="A48" s="309" t="s">
        <v>151</v>
      </c>
      <c r="B48" s="310"/>
      <c r="C48" s="310"/>
      <c r="D48" s="310"/>
      <c r="E48" s="310"/>
      <c r="F48" s="310"/>
      <c r="G48" s="310"/>
      <c r="H48" s="310"/>
      <c r="I48" s="310"/>
      <c r="J48" s="5"/>
      <c r="K48"/>
      <c r="L48"/>
      <c r="M48"/>
      <c r="N48"/>
      <c r="O48"/>
      <c r="P48"/>
      <c r="Q48"/>
      <c r="R48"/>
      <c r="S48"/>
      <c r="T48"/>
      <c r="U48"/>
    </row>
    <row r="49" spans="1:21" ht="12.75" customHeight="1" x14ac:dyDescent="0.2">
      <c r="A49" s="30"/>
      <c r="B49" s="6" t="s">
        <v>10</v>
      </c>
      <c r="C49" s="6" t="s">
        <v>2</v>
      </c>
      <c r="D49" s="6" t="s">
        <v>3</v>
      </c>
      <c r="E49" s="6" t="s">
        <v>11</v>
      </c>
      <c r="F49" s="6"/>
      <c r="G49" s="6"/>
      <c r="H49" s="6"/>
      <c r="I49" s="5"/>
      <c r="J49" s="5"/>
      <c r="K49"/>
      <c r="L49"/>
      <c r="M49"/>
      <c r="N49"/>
      <c r="O49"/>
      <c r="P49"/>
      <c r="Q49"/>
      <c r="R49"/>
      <c r="S49"/>
      <c r="T49"/>
      <c r="U49"/>
    </row>
    <row r="50" spans="1:21" ht="12.75" customHeight="1" x14ac:dyDescent="0.2">
      <c r="A50" s="30">
        <v>1988</v>
      </c>
      <c r="B50" s="6">
        <v>14.3</v>
      </c>
      <c r="C50" s="6">
        <v>14.8</v>
      </c>
      <c r="D50" s="6">
        <v>8.6999999999999993</v>
      </c>
      <c r="E50" s="6">
        <v>7.3</v>
      </c>
      <c r="F50" s="6"/>
      <c r="G50" s="6"/>
      <c r="H50" s="6"/>
      <c r="I50" s="5"/>
      <c r="J50" s="5"/>
      <c r="K50"/>
      <c r="L50"/>
      <c r="M50"/>
      <c r="N50"/>
      <c r="O50"/>
      <c r="P50"/>
      <c r="Q50"/>
      <c r="R50"/>
      <c r="S50"/>
      <c r="T50"/>
      <c r="U50"/>
    </row>
    <row r="51" spans="1:21" ht="12.75" customHeight="1" x14ac:dyDescent="0.2">
      <c r="A51" s="30">
        <v>2003</v>
      </c>
      <c r="B51" s="6">
        <v>11.511904761904763</v>
      </c>
      <c r="C51" s="6">
        <v>12.340579710144928</v>
      </c>
      <c r="D51" s="6">
        <v>8.8940217391304355</v>
      </c>
      <c r="E51" s="6">
        <v>7.1156069364161851</v>
      </c>
      <c r="F51" s="6"/>
      <c r="G51" s="6"/>
      <c r="H51" s="6"/>
      <c r="I51" s="5"/>
      <c r="J51" s="5"/>
      <c r="K51"/>
      <c r="L51"/>
      <c r="M51"/>
      <c r="N51"/>
      <c r="O51"/>
      <c r="P51"/>
      <c r="Q51"/>
      <c r="R51"/>
      <c r="S51"/>
      <c r="T51"/>
      <c r="U51"/>
    </row>
    <row r="52" spans="1:21" s="16" customFormat="1" ht="12.75" customHeight="1" x14ac:dyDescent="0.2">
      <c r="A52" s="172">
        <v>2004</v>
      </c>
      <c r="B52" s="9">
        <v>17.388461538461538</v>
      </c>
      <c r="C52" s="9">
        <v>14.091346153846153</v>
      </c>
      <c r="D52" s="9">
        <v>10.554945054945055</v>
      </c>
      <c r="E52" s="9">
        <v>10.446601941747574</v>
      </c>
      <c r="F52" s="19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</row>
    <row r="53" spans="1:21" ht="12.75" customHeight="1" x14ac:dyDescent="0.2">
      <c r="A53" s="30">
        <v>2005</v>
      </c>
      <c r="B53" s="6">
        <v>15.2125</v>
      </c>
      <c r="C53" s="6">
        <v>11.459183673469388</v>
      </c>
      <c r="D53" s="6">
        <v>8.3458333333333332</v>
      </c>
      <c r="E53" s="6">
        <v>11.940860215053764</v>
      </c>
      <c r="F53" s="6"/>
      <c r="G53" s="6"/>
      <c r="H53" s="6"/>
      <c r="I53" s="5"/>
      <c r="J53" s="5"/>
      <c r="K53"/>
      <c r="L53"/>
      <c r="M53"/>
      <c r="N53"/>
      <c r="O53"/>
      <c r="P53"/>
      <c r="Q53"/>
      <c r="R53"/>
      <c r="S53"/>
      <c r="T53"/>
      <c r="U53"/>
    </row>
    <row r="54" spans="1:21" ht="12.75" customHeight="1" x14ac:dyDescent="0.2">
      <c r="A54" s="30">
        <v>2006</v>
      </c>
      <c r="B54" s="6">
        <v>9.473684210526315</v>
      </c>
      <c r="C54" s="6">
        <v>9.3536585365853657</v>
      </c>
      <c r="D54" s="6">
        <v>7.5064935064935066</v>
      </c>
      <c r="E54" s="6">
        <v>9.8921568627450984</v>
      </c>
      <c r="F54" s="6"/>
      <c r="G54" s="6"/>
      <c r="H54" s="6"/>
      <c r="I54" s="5"/>
      <c r="J54" s="5"/>
      <c r="K54"/>
      <c r="L54"/>
      <c r="M54"/>
      <c r="N54"/>
      <c r="O54"/>
      <c r="P54"/>
      <c r="Q54"/>
      <c r="R54"/>
      <c r="S54"/>
      <c r="T54"/>
      <c r="U54"/>
    </row>
    <row r="55" spans="1:21" ht="12.75" customHeight="1" x14ac:dyDescent="0.2">
      <c r="A55" s="30">
        <v>2007</v>
      </c>
      <c r="B55" s="6">
        <v>12.214285714285714</v>
      </c>
      <c r="C55" s="6">
        <v>10.681818181818182</v>
      </c>
      <c r="D55" s="6">
        <v>5.3406666666666665</v>
      </c>
      <c r="E55" s="6">
        <v>8.0507246376811601</v>
      </c>
      <c r="F55" s="6"/>
      <c r="G55" s="6"/>
      <c r="H55" s="6"/>
      <c r="I55" s="5"/>
      <c r="J55" s="5"/>
      <c r="K55"/>
      <c r="L55"/>
      <c r="M55"/>
      <c r="N55"/>
      <c r="O55"/>
      <c r="P55"/>
      <c r="Q55"/>
      <c r="R55"/>
      <c r="S55"/>
      <c r="T55"/>
      <c r="U55"/>
    </row>
    <row r="56" spans="1:21" ht="12.75" customHeight="1" x14ac:dyDescent="0.2">
      <c r="A56" s="30">
        <v>2008</v>
      </c>
      <c r="B56" s="6">
        <v>9.4082568807339442</v>
      </c>
      <c r="C56" s="6">
        <v>7.9061068702290083</v>
      </c>
      <c r="D56" s="6">
        <v>6.4207920792079207</v>
      </c>
      <c r="E56" s="6">
        <v>7.229166666666667</v>
      </c>
      <c r="F56" s="6"/>
      <c r="G56" s="6"/>
      <c r="H56" s="6"/>
      <c r="I56" s="5"/>
      <c r="J56" s="5"/>
      <c r="K56"/>
      <c r="L56"/>
      <c r="M56"/>
      <c r="N56"/>
      <c r="O56"/>
      <c r="P56"/>
      <c r="Q56"/>
      <c r="R56"/>
      <c r="S56"/>
      <c r="T56"/>
      <c r="U56"/>
    </row>
    <row r="57" spans="1:21" ht="12.75" customHeight="1" x14ac:dyDescent="0.2">
      <c r="A57" s="30">
        <v>2009</v>
      </c>
      <c r="B57" s="6">
        <v>6.8907692307692301</v>
      </c>
      <c r="C57" s="6">
        <v>8.5063291139240498</v>
      </c>
      <c r="D57" s="6">
        <v>6.2453124999999998</v>
      </c>
      <c r="E57" s="6">
        <v>8.1575342465753433</v>
      </c>
      <c r="F57" s="6"/>
      <c r="G57" s="6"/>
      <c r="H57" s="6"/>
      <c r="I57" s="5"/>
      <c r="J57" s="5"/>
      <c r="K57"/>
      <c r="L57"/>
      <c r="M57"/>
      <c r="N57"/>
      <c r="O57"/>
      <c r="P57"/>
      <c r="Q57"/>
      <c r="R57"/>
      <c r="S57"/>
      <c r="T57"/>
      <c r="U57"/>
    </row>
    <row r="58" spans="1:21" ht="12.75" customHeight="1" x14ac:dyDescent="0.2">
      <c r="A58" s="30">
        <v>2010</v>
      </c>
      <c r="B58" s="6">
        <v>5.6708333333333334</v>
      </c>
      <c r="C58" s="6">
        <v>9.7764705882352949</v>
      </c>
      <c r="D58" s="6">
        <v>5.0161290322580649</v>
      </c>
      <c r="E58" s="6">
        <v>7.3223684210526319</v>
      </c>
      <c r="F58" s="6"/>
      <c r="G58" s="6"/>
      <c r="H58" s="6"/>
      <c r="I58" s="5"/>
      <c r="J58" s="5"/>
      <c r="K58"/>
      <c r="L58"/>
      <c r="M58"/>
      <c r="N58"/>
      <c r="O58"/>
      <c r="P58"/>
      <c r="Q58"/>
      <c r="R58"/>
      <c r="S58"/>
      <c r="T58"/>
      <c r="U58"/>
    </row>
    <row r="59" spans="1:21" ht="12.75" customHeight="1" x14ac:dyDescent="0.2">
      <c r="A59" s="30">
        <v>2011</v>
      </c>
      <c r="B59" s="6">
        <v>7.083333333333333</v>
      </c>
      <c r="C59" s="6">
        <v>7.6283783783783781</v>
      </c>
      <c r="D59" s="6">
        <v>4.0945</v>
      </c>
      <c r="E59" s="6">
        <v>4.7030379746835438</v>
      </c>
      <c r="F59" s="6"/>
      <c r="G59" s="6"/>
      <c r="H59" s="6"/>
      <c r="I59" s="5"/>
      <c r="J59" s="5"/>
      <c r="K59"/>
      <c r="L59"/>
      <c r="M59"/>
      <c r="N59"/>
      <c r="O59"/>
      <c r="P59"/>
      <c r="Q59"/>
      <c r="R59"/>
      <c r="S59"/>
      <c r="T59"/>
      <c r="U59"/>
    </row>
    <row r="60" spans="1:21" ht="12.75" customHeight="1" x14ac:dyDescent="0.2">
      <c r="A60" s="179">
        <v>2012</v>
      </c>
      <c r="B60" s="180">
        <v>4.9576271186440675</v>
      </c>
      <c r="C60" s="180">
        <v>5.4520547945205475</v>
      </c>
      <c r="D60" s="180">
        <v>3.3323943661971835</v>
      </c>
      <c r="E60" s="180">
        <v>3.3007142857142857</v>
      </c>
      <c r="F60" s="8"/>
      <c r="G60" s="8"/>
      <c r="H60" s="8"/>
      <c r="I60" s="5"/>
      <c r="J60" s="5"/>
      <c r="K60"/>
      <c r="L60"/>
      <c r="M60"/>
      <c r="N60"/>
      <c r="O60"/>
      <c r="P60"/>
      <c r="Q60"/>
      <c r="R60"/>
      <c r="S60"/>
      <c r="T60"/>
      <c r="U60"/>
    </row>
    <row r="61" spans="1:21" ht="12.75" customHeight="1" x14ac:dyDescent="0.2">
      <c r="A61" s="179"/>
      <c r="B61" s="8"/>
      <c r="C61" s="8"/>
      <c r="D61" s="8"/>
      <c r="E61" s="8"/>
      <c r="F61" s="8"/>
      <c r="G61" s="8"/>
      <c r="H61" s="8"/>
      <c r="I61" s="5"/>
      <c r="J61" s="5"/>
      <c r="K61"/>
      <c r="L61"/>
      <c r="M61"/>
      <c r="N61"/>
      <c r="O61"/>
      <c r="P61"/>
      <c r="Q61"/>
      <c r="R61"/>
      <c r="S61"/>
      <c r="T61"/>
      <c r="U61"/>
    </row>
    <row r="62" spans="1:21" ht="12.75" customHeight="1" x14ac:dyDescent="0.2">
      <c r="A62" s="302" t="s">
        <v>38</v>
      </c>
      <c r="B62" s="303"/>
      <c r="C62" s="303"/>
      <c r="D62" s="303"/>
      <c r="E62" s="303"/>
      <c r="F62" s="303"/>
      <c r="G62" s="303"/>
      <c r="H62" s="303"/>
      <c r="I62" s="303"/>
      <c r="J62" s="303"/>
      <c r="K62" s="5"/>
      <c r="L62" s="5"/>
    </row>
    <row r="63" spans="1:21" ht="12.75" customHeight="1" x14ac:dyDescent="0.2">
      <c r="A63" s="5" t="s">
        <v>13</v>
      </c>
      <c r="B63" s="8"/>
      <c r="C63" s="8"/>
      <c r="D63" s="8"/>
      <c r="E63" s="8"/>
      <c r="F63" s="8"/>
      <c r="G63" s="8"/>
      <c r="H63" s="8"/>
      <c r="I63" s="5"/>
      <c r="J63" s="5"/>
      <c r="K63" s="5"/>
      <c r="L63" s="5"/>
    </row>
    <row r="64" spans="1:21" ht="12.75" customHeight="1" x14ac:dyDescent="0.2">
      <c r="A64" s="30"/>
      <c r="B64" s="6" t="s">
        <v>10</v>
      </c>
      <c r="C64" s="6" t="s">
        <v>2</v>
      </c>
      <c r="D64" s="6" t="s">
        <v>3</v>
      </c>
      <c r="E64" s="6" t="s">
        <v>11</v>
      </c>
      <c r="F64" s="6"/>
      <c r="G64" s="6"/>
      <c r="H64" s="6"/>
      <c r="I64" s="5"/>
      <c r="J64" s="5"/>
      <c r="K64" s="5"/>
      <c r="L64" s="5"/>
    </row>
    <row r="65" spans="1:30" ht="12.75" customHeight="1" x14ac:dyDescent="0.2">
      <c r="A65" s="30">
        <v>1988</v>
      </c>
      <c r="B65" s="6">
        <v>90.8</v>
      </c>
      <c r="C65" s="6">
        <v>83.7</v>
      </c>
      <c r="D65" s="6">
        <v>3</v>
      </c>
      <c r="E65" s="17">
        <v>8.6999999999999993</v>
      </c>
      <c r="F65"/>
      <c r="G65"/>
      <c r="H65"/>
      <c r="I65" s="5"/>
      <c r="J65" s="5"/>
      <c r="K65" s="5"/>
      <c r="L65" s="5"/>
      <c r="N65" s="10"/>
      <c r="O65" s="10"/>
      <c r="AD65"/>
    </row>
    <row r="66" spans="1:30" ht="12.75" customHeight="1" x14ac:dyDescent="0.2">
      <c r="A66" s="30">
        <v>2003</v>
      </c>
      <c r="B66" s="6">
        <v>76.223776223776213</v>
      </c>
      <c r="C66" s="6">
        <v>28.571428571428569</v>
      </c>
      <c r="D66" s="6">
        <v>29.64824120603015</v>
      </c>
      <c r="E66" s="6">
        <v>32.972972972972975</v>
      </c>
      <c r="F66"/>
      <c r="G66"/>
      <c r="H66"/>
      <c r="I66" s="5"/>
    </row>
    <row r="67" spans="1:30" s="16" customFormat="1" ht="12.75" customHeight="1" x14ac:dyDescent="0.25">
      <c r="A67" s="172">
        <v>2004</v>
      </c>
      <c r="B67" s="9">
        <v>86.666666666666671</v>
      </c>
      <c r="C67" s="9">
        <v>68.852459016393439</v>
      </c>
      <c r="D67" s="9">
        <v>32.743362831858406</v>
      </c>
      <c r="E67" s="9">
        <v>39.316239316239319</v>
      </c>
      <c r="F67" s="173"/>
      <c r="G67" s="173"/>
      <c r="H67" s="173"/>
      <c r="I67" s="148"/>
    </row>
    <row r="68" spans="1:30" s="16" customFormat="1" ht="12.75" customHeight="1" outlineLevel="1" x14ac:dyDescent="0.2">
      <c r="A68" s="172">
        <v>2005</v>
      </c>
      <c r="B68" s="9">
        <v>65.116279069767444</v>
      </c>
      <c r="C68" s="9">
        <v>87.254901960784309</v>
      </c>
      <c r="D68" s="9">
        <v>42.1875</v>
      </c>
      <c r="E68" s="9">
        <v>55.045871559633028</v>
      </c>
      <c r="F68" s="173"/>
      <c r="G68" s="173"/>
      <c r="H68" s="173"/>
      <c r="I68" s="19"/>
    </row>
    <row r="69" spans="1:30" s="16" customFormat="1" ht="12.75" customHeight="1" x14ac:dyDescent="0.2">
      <c r="A69" s="172">
        <v>2006</v>
      </c>
      <c r="B69" s="9">
        <v>23.404255319148938</v>
      </c>
      <c r="C69" s="9">
        <v>20.754716981132077</v>
      </c>
      <c r="D69" s="9">
        <v>7.1428571428571423</v>
      </c>
      <c r="E69" s="9">
        <v>27.692307692307693</v>
      </c>
      <c r="F69" s="173"/>
      <c r="G69" s="173"/>
      <c r="H69" s="173"/>
      <c r="I69" s="173"/>
    </row>
    <row r="70" spans="1:30" s="16" customFormat="1" ht="12.75" customHeight="1" x14ac:dyDescent="0.2">
      <c r="A70" s="172">
        <v>2007</v>
      </c>
      <c r="B70" s="9">
        <v>0</v>
      </c>
      <c r="C70" s="9">
        <v>2.8571428571428572</v>
      </c>
      <c r="D70" s="9">
        <v>1.1111111111111112</v>
      </c>
      <c r="E70" s="9">
        <v>7.3170731707317067</v>
      </c>
      <c r="F70" s="173"/>
      <c r="G70" s="173"/>
      <c r="H70" s="173"/>
      <c r="I70" s="173"/>
    </row>
    <row r="71" spans="1:30" ht="12.75" customHeight="1" x14ac:dyDescent="0.2">
      <c r="A71" s="30">
        <v>2008</v>
      </c>
      <c r="B71" s="6">
        <v>0</v>
      </c>
      <c r="C71" s="6">
        <v>1.3513513513513513</v>
      </c>
      <c r="D71" s="6">
        <v>0.79365079365079361</v>
      </c>
      <c r="E71" s="6">
        <v>4.8780487804878048</v>
      </c>
      <c r="F71"/>
      <c r="G71"/>
      <c r="H71"/>
      <c r="I71"/>
    </row>
    <row r="72" spans="1:30" ht="12.75" customHeight="1" x14ac:dyDescent="0.2">
      <c r="A72" s="30">
        <v>2009</v>
      </c>
      <c r="B72" s="6">
        <v>2.8571428571428572</v>
      </c>
      <c r="C72" s="6">
        <v>1.0869565217391304</v>
      </c>
      <c r="D72" s="6">
        <v>0</v>
      </c>
      <c r="E72" s="6">
        <v>0</v>
      </c>
      <c r="F72"/>
      <c r="G72"/>
      <c r="H72"/>
      <c r="I72"/>
    </row>
    <row r="73" spans="1:30" ht="12.75" customHeight="1" x14ac:dyDescent="0.2">
      <c r="A73" s="30">
        <v>2010</v>
      </c>
      <c r="B73" s="6">
        <v>2.9850746268656714</v>
      </c>
      <c r="C73" s="6">
        <v>1.0752688172043012</v>
      </c>
      <c r="D73" s="6">
        <v>0.97087378640776689</v>
      </c>
      <c r="E73" s="6">
        <v>1.1235955056179776</v>
      </c>
      <c r="F73"/>
      <c r="G73"/>
      <c r="H73"/>
      <c r="I73"/>
    </row>
    <row r="74" spans="1:30" ht="12.75" customHeight="1" x14ac:dyDescent="0.2">
      <c r="A74" s="30">
        <v>2011</v>
      </c>
      <c r="B74" s="6">
        <v>1.5625</v>
      </c>
      <c r="C74" s="6">
        <v>0</v>
      </c>
      <c r="D74" s="6">
        <v>0</v>
      </c>
      <c r="E74" s="6">
        <v>0</v>
      </c>
      <c r="F74"/>
      <c r="G74"/>
      <c r="H74"/>
      <c r="I74"/>
    </row>
    <row r="75" spans="1:30" ht="12.75" customHeight="1" x14ac:dyDescent="0.2">
      <c r="A75" s="179">
        <v>2012</v>
      </c>
      <c r="B75" s="6">
        <v>1.4285714285714286</v>
      </c>
      <c r="C75" s="6">
        <v>4.8192771084337354</v>
      </c>
      <c r="D75" s="6">
        <v>4.8192771084337354</v>
      </c>
      <c r="E75" s="6">
        <v>0</v>
      </c>
      <c r="F75"/>
      <c r="G75"/>
      <c r="H75"/>
      <c r="I75"/>
    </row>
    <row r="76" spans="1:30" ht="12.75" customHeight="1" x14ac:dyDescent="0.2">
      <c r="A76" s="5" t="s">
        <v>14</v>
      </c>
      <c r="B76" s="8"/>
      <c r="C76" s="8"/>
      <c r="D76" s="8"/>
      <c r="E76" s="8"/>
      <c r="F76"/>
      <c r="G76"/>
      <c r="H76"/>
      <c r="I76"/>
    </row>
    <row r="77" spans="1:30" ht="12.75" customHeight="1" x14ac:dyDescent="0.2">
      <c r="A77" s="30"/>
      <c r="B77" s="6" t="s">
        <v>10</v>
      </c>
      <c r="C77" s="6" t="s">
        <v>2</v>
      </c>
      <c r="D77" s="6" t="s">
        <v>3</v>
      </c>
      <c r="E77" s="6" t="s">
        <v>11</v>
      </c>
      <c r="F77"/>
      <c r="G77"/>
      <c r="H77"/>
      <c r="I77"/>
    </row>
    <row r="78" spans="1:30" ht="12.75" customHeight="1" x14ac:dyDescent="0.2">
      <c r="A78" s="30">
        <v>1988</v>
      </c>
      <c r="B78" s="6">
        <v>8.8000000000000007</v>
      </c>
      <c r="C78" s="6">
        <v>12.8</v>
      </c>
      <c r="D78" s="6">
        <v>34.299999999999997</v>
      </c>
      <c r="E78" s="6">
        <v>53</v>
      </c>
      <c r="F78"/>
      <c r="G78"/>
      <c r="H78"/>
      <c r="I78"/>
    </row>
    <row r="79" spans="1:30" s="16" customFormat="1" ht="12.75" customHeight="1" outlineLevel="1" x14ac:dyDescent="0.2">
      <c r="A79" s="172">
        <v>2003</v>
      </c>
      <c r="B79" s="9">
        <v>22.377622377622377</v>
      </c>
      <c r="C79" s="9">
        <v>50.931677018633536</v>
      </c>
      <c r="D79" s="9">
        <v>49.246231155778894</v>
      </c>
      <c r="E79" s="9">
        <v>57.297297297297298</v>
      </c>
      <c r="F79" s="173"/>
      <c r="G79" s="173"/>
      <c r="H79" s="173"/>
      <c r="I79" s="19"/>
    </row>
    <row r="80" spans="1:30" s="16" customFormat="1" ht="12.75" customHeight="1" x14ac:dyDescent="0.2">
      <c r="A80" s="172">
        <v>2004</v>
      </c>
      <c r="B80" s="9">
        <v>13.333333333333334</v>
      </c>
      <c r="C80" s="9">
        <v>31.147540983606557</v>
      </c>
      <c r="D80" s="9">
        <v>51.327433628318587</v>
      </c>
      <c r="E80" s="9">
        <v>57.26495726495726</v>
      </c>
      <c r="F80" s="173"/>
      <c r="G80" s="173"/>
      <c r="H80" s="173"/>
      <c r="I80" s="173"/>
    </row>
    <row r="81" spans="1:22" s="16" customFormat="1" ht="12.75" customHeight="1" x14ac:dyDescent="0.2">
      <c r="A81" s="172">
        <v>2005</v>
      </c>
      <c r="B81" s="9">
        <v>30.232558139534881</v>
      </c>
      <c r="C81" s="9">
        <v>9.8039215686274517</v>
      </c>
      <c r="D81" s="9">
        <v>45.3125</v>
      </c>
      <c r="E81" s="9">
        <v>43.119266055045877</v>
      </c>
      <c r="F81" s="173"/>
      <c r="G81" s="173"/>
      <c r="H81" s="173"/>
      <c r="I81" s="173"/>
    </row>
    <row r="82" spans="1:22" s="16" customFormat="1" ht="12.75" customHeight="1" x14ac:dyDescent="0.2">
      <c r="A82" s="172">
        <v>2006</v>
      </c>
      <c r="B82" s="9">
        <v>51.063829787234042</v>
      </c>
      <c r="C82" s="9">
        <v>41.509433962264154</v>
      </c>
      <c r="D82" s="9">
        <v>22.448979591836736</v>
      </c>
      <c r="E82" s="9">
        <v>50.769230769230766</v>
      </c>
      <c r="F82" s="173"/>
      <c r="G82" s="173"/>
      <c r="H82" s="173"/>
      <c r="I82" s="173"/>
    </row>
    <row r="83" spans="1:22" s="16" customFormat="1" ht="12.75" customHeight="1" x14ac:dyDescent="0.2">
      <c r="A83" s="172">
        <v>2007</v>
      </c>
      <c r="B83" s="9">
        <v>19.607843137254903</v>
      </c>
      <c r="C83" s="9">
        <v>42.857142857142854</v>
      </c>
      <c r="D83" s="9">
        <v>12.222222222222221</v>
      </c>
      <c r="E83" s="9">
        <v>34.146341463414636</v>
      </c>
      <c r="F83" s="173"/>
      <c r="G83" s="173"/>
      <c r="H83" s="173"/>
      <c r="I83" s="173"/>
    </row>
    <row r="84" spans="1:22" s="16" customFormat="1" ht="12.75" customHeight="1" x14ac:dyDescent="0.2">
      <c r="A84" s="172">
        <v>2008</v>
      </c>
      <c r="B84" s="9">
        <v>3.125</v>
      </c>
      <c r="C84" s="9">
        <v>4.0540540540540544</v>
      </c>
      <c r="D84" s="9">
        <v>2.3809523809523809</v>
      </c>
      <c r="E84" s="9">
        <v>17.073170731707318</v>
      </c>
      <c r="F84" s="173"/>
      <c r="G84" s="173"/>
      <c r="H84" s="173"/>
      <c r="I84" s="173"/>
    </row>
    <row r="85" spans="1:22" s="16" customFormat="1" ht="12.75" customHeight="1" x14ac:dyDescent="0.2">
      <c r="A85" s="172">
        <v>2009</v>
      </c>
      <c r="B85" s="9">
        <v>14.285714285714285</v>
      </c>
      <c r="C85" s="9">
        <v>18.478260869565215</v>
      </c>
      <c r="D85" s="9">
        <v>13.888888888888889</v>
      </c>
      <c r="E85" s="9">
        <v>14.772727272727273</v>
      </c>
      <c r="F85" s="173"/>
      <c r="G85" s="173"/>
      <c r="H85" s="173"/>
      <c r="I85" s="173"/>
    </row>
    <row r="86" spans="1:22" s="16" customFormat="1" ht="12.75" customHeight="1" x14ac:dyDescent="0.2">
      <c r="A86" s="172">
        <v>2010</v>
      </c>
      <c r="B86" s="9">
        <v>43.283582089552233</v>
      </c>
      <c r="C86" s="9">
        <v>53.763440860215049</v>
      </c>
      <c r="D86" s="9">
        <v>35.922330097087382</v>
      </c>
      <c r="E86" s="9">
        <v>19.101123595505616</v>
      </c>
      <c r="F86" s="173"/>
      <c r="G86" s="173"/>
      <c r="H86" s="173"/>
      <c r="I86" s="173"/>
    </row>
    <row r="87" spans="1:22" s="16" customFormat="1" ht="12.75" customHeight="1" x14ac:dyDescent="0.2">
      <c r="A87" s="172">
        <v>2011</v>
      </c>
      <c r="B87" s="9">
        <v>25</v>
      </c>
      <c r="C87" s="9">
        <v>14.772727272727273</v>
      </c>
      <c r="D87" s="9">
        <v>30.434782608695656</v>
      </c>
      <c r="E87" s="9">
        <v>14.285714285714285</v>
      </c>
      <c r="F87" s="173"/>
      <c r="G87" s="173"/>
      <c r="H87" s="173"/>
      <c r="I87" s="173"/>
    </row>
    <row r="88" spans="1:22" s="16" customFormat="1" ht="12.75" customHeight="1" x14ac:dyDescent="0.2">
      <c r="A88" s="179">
        <v>2012</v>
      </c>
      <c r="B88" s="9">
        <v>50</v>
      </c>
      <c r="C88" s="9">
        <v>49.397590361445779</v>
      </c>
      <c r="D88" s="9">
        <v>46.987951807228917</v>
      </c>
      <c r="E88" s="9">
        <v>22.5</v>
      </c>
      <c r="F88" s="173"/>
      <c r="G88" s="173"/>
      <c r="H88" s="173"/>
      <c r="I88" s="173"/>
    </row>
    <row r="89" spans="1:22" s="16" customFormat="1" ht="12.75" customHeight="1" x14ac:dyDescent="0.2">
      <c r="A89" s="19" t="s">
        <v>15</v>
      </c>
      <c r="B89" s="174"/>
      <c r="C89" s="174"/>
      <c r="D89" s="174"/>
      <c r="E89" s="174"/>
      <c r="F89" s="173"/>
      <c r="G89" s="173"/>
      <c r="H89" s="173"/>
      <c r="I89" s="173"/>
    </row>
    <row r="90" spans="1:22" s="16" customFormat="1" ht="12.75" customHeight="1" x14ac:dyDescent="0.2">
      <c r="A90" s="172"/>
      <c r="B90" s="9" t="s">
        <v>10</v>
      </c>
      <c r="C90" s="9" t="s">
        <v>2</v>
      </c>
      <c r="D90" s="9" t="s">
        <v>3</v>
      </c>
      <c r="E90" s="9" t="s">
        <v>11</v>
      </c>
      <c r="F90" s="173"/>
      <c r="G90" s="173"/>
      <c r="H90" s="173"/>
      <c r="I90" s="173"/>
    </row>
    <row r="91" spans="1:22" s="16" customFormat="1" ht="12.75" customHeight="1" x14ac:dyDescent="0.2">
      <c r="A91" s="172">
        <v>1988</v>
      </c>
      <c r="B91" s="9">
        <v>0.4</v>
      </c>
      <c r="C91" s="9">
        <v>3.1</v>
      </c>
      <c r="D91" s="9">
        <v>37.4</v>
      </c>
      <c r="E91" s="9">
        <v>23.9</v>
      </c>
      <c r="F91" s="173"/>
      <c r="G91" s="173"/>
      <c r="H91" s="173"/>
      <c r="I91" s="150"/>
    </row>
    <row r="92" spans="1:22" s="16" customFormat="1" ht="12.75" customHeight="1" x14ac:dyDescent="0.2">
      <c r="A92" s="172">
        <v>2003</v>
      </c>
      <c r="B92" s="9">
        <v>1.3986013986013985</v>
      </c>
      <c r="C92" s="9">
        <v>14.285714285714285</v>
      </c>
      <c r="D92" s="9">
        <v>12.562814070351758</v>
      </c>
      <c r="E92" s="9">
        <v>8.6486486486486491</v>
      </c>
      <c r="F92" s="173"/>
      <c r="G92" s="173"/>
      <c r="H92" s="173"/>
      <c r="I92" s="150"/>
      <c r="P92" s="150"/>
      <c r="Q92" s="173"/>
      <c r="R92" s="173"/>
      <c r="S92" s="173"/>
      <c r="T92" s="173"/>
      <c r="U92" s="173"/>
      <c r="V92" s="173"/>
    </row>
    <row r="93" spans="1:22" s="16" customFormat="1" ht="12.75" customHeight="1" x14ac:dyDescent="0.2">
      <c r="A93" s="172">
        <v>2004</v>
      </c>
      <c r="B93" s="9">
        <v>0</v>
      </c>
      <c r="C93" s="9">
        <v>0</v>
      </c>
      <c r="D93" s="9">
        <v>12.389380530973451</v>
      </c>
      <c r="E93" s="9">
        <v>2.5641025641025639</v>
      </c>
      <c r="F93" s="173"/>
      <c r="G93" s="173"/>
      <c r="H93" s="173"/>
      <c r="I93" s="19"/>
    </row>
    <row r="94" spans="1:22" s="16" customFormat="1" ht="12.75" customHeight="1" x14ac:dyDescent="0.2">
      <c r="A94" s="172">
        <v>2005</v>
      </c>
      <c r="B94" s="9">
        <v>4.6511627906976747</v>
      </c>
      <c r="C94" s="9">
        <v>1.9607843137254901</v>
      </c>
      <c r="D94" s="9">
        <v>10.9375</v>
      </c>
      <c r="E94" s="9">
        <v>1.834862385321101</v>
      </c>
      <c r="F94" s="173"/>
      <c r="G94" s="173"/>
      <c r="H94" s="173"/>
      <c r="I94" s="19"/>
    </row>
    <row r="95" spans="1:22" s="16" customFormat="1" ht="12.75" customHeight="1" x14ac:dyDescent="0.2">
      <c r="A95" s="172">
        <v>2006</v>
      </c>
      <c r="B95" s="9">
        <v>14.893617021276595</v>
      </c>
      <c r="C95" s="9">
        <v>16.981132075471699</v>
      </c>
      <c r="D95" s="9">
        <v>18.367346938775512</v>
      </c>
      <c r="E95" s="9">
        <v>9.2307692307692317</v>
      </c>
      <c r="F95" s="173"/>
      <c r="G95" s="173"/>
      <c r="H95" s="173"/>
      <c r="I95" s="19"/>
    </row>
    <row r="96" spans="1:22" s="16" customFormat="1" ht="12.75" customHeight="1" x14ac:dyDescent="0.2">
      <c r="A96" s="172">
        <v>2007</v>
      </c>
      <c r="B96" s="9">
        <v>19.607843137254903</v>
      </c>
      <c r="C96" s="9">
        <v>20</v>
      </c>
      <c r="D96" s="9">
        <v>21.111111111111111</v>
      </c>
      <c r="E96" s="9">
        <v>19.512195121951219</v>
      </c>
      <c r="F96" s="173"/>
      <c r="G96" s="173"/>
      <c r="H96" s="173"/>
      <c r="I96" s="19"/>
    </row>
    <row r="97" spans="1:8" s="16" customFormat="1" ht="12.75" customHeight="1" x14ac:dyDescent="0.2">
      <c r="A97" s="172">
        <v>2008</v>
      </c>
      <c r="B97" s="9">
        <v>6.25</v>
      </c>
      <c r="C97" s="9">
        <v>4.0540540540540544</v>
      </c>
      <c r="D97" s="9">
        <v>7.9365079365079358</v>
      </c>
      <c r="E97" s="9">
        <v>17.073170731707318</v>
      </c>
      <c r="F97" s="173"/>
      <c r="G97" s="173"/>
      <c r="H97" s="173"/>
    </row>
    <row r="98" spans="1:8" s="16" customFormat="1" ht="12.75" customHeight="1" x14ac:dyDescent="0.2">
      <c r="A98" s="172">
        <v>2009</v>
      </c>
      <c r="B98" s="9">
        <v>24.285714285714285</v>
      </c>
      <c r="C98" s="9">
        <v>10.869565217391305</v>
      </c>
      <c r="D98" s="9">
        <v>22.222222222222221</v>
      </c>
      <c r="E98" s="9">
        <v>17.045454545454543</v>
      </c>
      <c r="F98" s="173"/>
      <c r="G98" s="173"/>
      <c r="H98" s="173"/>
    </row>
    <row r="99" spans="1:8" s="16" customFormat="1" ht="12.75" customHeight="1" x14ac:dyDescent="0.2">
      <c r="A99" s="172">
        <v>2010</v>
      </c>
      <c r="B99" s="9">
        <v>37.313432835820898</v>
      </c>
      <c r="C99" s="9">
        <v>26.881720430107524</v>
      </c>
      <c r="D99" s="9">
        <v>34.95145631067961</v>
      </c>
      <c r="E99" s="9">
        <v>19.101123595505616</v>
      </c>
      <c r="F99" s="173"/>
      <c r="G99" s="173"/>
      <c r="H99" s="173"/>
    </row>
    <row r="100" spans="1:8" s="16" customFormat="1" ht="12.75" customHeight="1" x14ac:dyDescent="0.2">
      <c r="A100" s="172">
        <v>2011</v>
      </c>
      <c r="B100" s="9">
        <v>37.5</v>
      </c>
      <c r="C100" s="9">
        <v>28.40909090909091</v>
      </c>
      <c r="D100" s="9">
        <v>21.739130434782609</v>
      </c>
      <c r="E100" s="9">
        <v>23.076923076923077</v>
      </c>
      <c r="F100" s="173"/>
      <c r="G100" s="173"/>
      <c r="H100" s="173"/>
    </row>
    <row r="101" spans="1:8" s="16" customFormat="1" ht="12.75" customHeight="1" x14ac:dyDescent="0.2">
      <c r="A101" s="179">
        <v>2012</v>
      </c>
      <c r="B101" s="9">
        <v>27.142857142857142</v>
      </c>
      <c r="C101" s="9">
        <v>24.096385542168676</v>
      </c>
      <c r="D101" s="9">
        <v>32.53012048192771</v>
      </c>
      <c r="E101" s="9">
        <v>22.5</v>
      </c>
      <c r="F101" s="173"/>
      <c r="G101" s="173"/>
      <c r="H101" s="173"/>
    </row>
    <row r="102" spans="1:8" s="16" customFormat="1" ht="12.75" customHeight="1" x14ac:dyDescent="0.2">
      <c r="A102" s="19" t="s">
        <v>16</v>
      </c>
      <c r="B102" s="174"/>
      <c r="C102" s="174"/>
      <c r="D102" s="174"/>
      <c r="E102" s="174"/>
      <c r="F102" s="173"/>
      <c r="G102" s="173"/>
      <c r="H102" s="173"/>
    </row>
    <row r="103" spans="1:8" s="16" customFormat="1" ht="12.75" customHeight="1" x14ac:dyDescent="0.2">
      <c r="A103" s="172"/>
      <c r="B103" s="9" t="s">
        <v>10</v>
      </c>
      <c r="C103" s="9" t="s">
        <v>2</v>
      </c>
      <c r="D103" s="9" t="s">
        <v>3</v>
      </c>
      <c r="E103" s="9" t="s">
        <v>11</v>
      </c>
      <c r="F103" s="173"/>
      <c r="G103" s="173"/>
      <c r="H103" s="173"/>
    </row>
    <row r="104" spans="1:8" s="16" customFormat="1" ht="12.75" customHeight="1" x14ac:dyDescent="0.2">
      <c r="A104" s="172">
        <v>1988</v>
      </c>
      <c r="B104" s="9">
        <v>0</v>
      </c>
      <c r="C104" s="9">
        <v>0.5</v>
      </c>
      <c r="D104" s="9">
        <v>22.2</v>
      </c>
      <c r="E104" s="9">
        <v>11.7</v>
      </c>
      <c r="F104" s="173"/>
      <c r="G104" s="173"/>
      <c r="H104" s="173"/>
    </row>
    <row r="105" spans="1:8" s="16" customFormat="1" ht="12.75" customHeight="1" x14ac:dyDescent="0.2">
      <c r="A105" s="172">
        <v>2003</v>
      </c>
      <c r="B105" s="9">
        <v>0</v>
      </c>
      <c r="C105" s="9">
        <v>6.2111801242236027</v>
      </c>
      <c r="D105" s="9">
        <v>8.5427135678391952</v>
      </c>
      <c r="E105" s="9">
        <v>1.0810810810810811</v>
      </c>
      <c r="F105" s="173"/>
      <c r="G105" s="173"/>
      <c r="H105" s="173"/>
    </row>
    <row r="106" spans="1:8" s="16" customFormat="1" ht="12.75" customHeight="1" x14ac:dyDescent="0.2">
      <c r="A106" s="172">
        <v>2004</v>
      </c>
      <c r="B106" s="9">
        <v>0</v>
      </c>
      <c r="C106" s="9">
        <v>0</v>
      </c>
      <c r="D106" s="9">
        <v>3.5398230088495577</v>
      </c>
      <c r="E106" s="9">
        <v>0.85470085470085477</v>
      </c>
      <c r="F106" s="173"/>
      <c r="G106" s="173"/>
      <c r="H106" s="173"/>
    </row>
    <row r="107" spans="1:8" s="16" customFormat="1" ht="12.75" customHeight="1" x14ac:dyDescent="0.2">
      <c r="A107" s="172">
        <v>2005</v>
      </c>
      <c r="B107" s="9">
        <v>0</v>
      </c>
      <c r="C107" s="9">
        <v>0.98039215686274506</v>
      </c>
      <c r="D107" s="9">
        <v>1.5625</v>
      </c>
      <c r="E107" s="9">
        <v>0</v>
      </c>
      <c r="F107" s="173"/>
      <c r="G107" s="173"/>
      <c r="H107" s="173"/>
    </row>
    <row r="108" spans="1:8" s="16" customFormat="1" ht="12.75" customHeight="1" x14ac:dyDescent="0.2">
      <c r="A108" s="172">
        <v>2006</v>
      </c>
      <c r="B108" s="9">
        <v>10.638297872340425</v>
      </c>
      <c r="C108" s="9">
        <v>20.754716981132077</v>
      </c>
      <c r="D108" s="9">
        <v>46.938775510204081</v>
      </c>
      <c r="E108" s="9">
        <v>10.76923076923077</v>
      </c>
      <c r="F108" s="173"/>
      <c r="G108" s="173"/>
      <c r="H108" s="173"/>
    </row>
    <row r="109" spans="1:8" s="16" customFormat="1" ht="12.75" customHeight="1" x14ac:dyDescent="0.2">
      <c r="A109" s="172">
        <v>2007</v>
      </c>
      <c r="B109" s="9">
        <v>58.82352941176471</v>
      </c>
      <c r="C109" s="9">
        <v>32.857142857142854</v>
      </c>
      <c r="D109" s="9">
        <v>60</v>
      </c>
      <c r="E109" s="9">
        <v>34.146341463414636</v>
      </c>
      <c r="F109" s="173"/>
      <c r="G109" s="173"/>
      <c r="H109" s="173"/>
    </row>
    <row r="110" spans="1:8" s="16" customFormat="1" ht="12.75" customHeight="1" x14ac:dyDescent="0.2">
      <c r="A110" s="172">
        <v>2008</v>
      </c>
      <c r="B110" s="9">
        <v>63.28125</v>
      </c>
      <c r="C110" s="9">
        <v>57.432432432432435</v>
      </c>
      <c r="D110" s="9">
        <v>71.428571428571431</v>
      </c>
      <c r="E110" s="9">
        <v>55.284552845528459</v>
      </c>
      <c r="F110" s="173"/>
      <c r="G110" s="173"/>
      <c r="H110" s="173"/>
    </row>
    <row r="111" spans="1:8" s="16" customFormat="1" ht="12.75" customHeight="1" x14ac:dyDescent="0.2">
      <c r="A111" s="172">
        <v>2009</v>
      </c>
      <c r="B111" s="9">
        <v>50</v>
      </c>
      <c r="C111" s="9">
        <v>43.478260869565219</v>
      </c>
      <c r="D111" s="9">
        <v>57.407407407407405</v>
      </c>
      <c r="E111" s="9">
        <v>53.409090909090907</v>
      </c>
      <c r="F111" s="173"/>
      <c r="G111" s="173"/>
      <c r="H111" s="173"/>
    </row>
    <row r="112" spans="1:8" s="16" customFormat="1" ht="12.75" customHeight="1" x14ac:dyDescent="0.2">
      <c r="A112" s="172">
        <v>2010</v>
      </c>
      <c r="B112" s="9">
        <v>13.432835820895523</v>
      </c>
      <c r="C112" s="9">
        <v>17.20430107526882</v>
      </c>
      <c r="D112" s="9">
        <v>23.300970873786408</v>
      </c>
      <c r="E112" s="9">
        <v>56.17977528089888</v>
      </c>
      <c r="F112" s="173"/>
      <c r="G112" s="173"/>
      <c r="H112" s="173"/>
    </row>
    <row r="113" spans="1:8" s="16" customFormat="1" ht="12.75" customHeight="1" x14ac:dyDescent="0.2">
      <c r="A113" s="172">
        <v>2011</v>
      </c>
      <c r="B113" s="9">
        <v>35.9375</v>
      </c>
      <c r="C113" s="9">
        <v>46.590909090909086</v>
      </c>
      <c r="D113" s="9">
        <v>46.376811594202898</v>
      </c>
      <c r="E113" s="9">
        <v>57.142857142857139</v>
      </c>
      <c r="F113" s="173"/>
      <c r="G113" s="173"/>
      <c r="H113" s="173"/>
    </row>
    <row r="114" spans="1:8" s="16" customFormat="1" ht="12.75" customHeight="1" x14ac:dyDescent="0.2">
      <c r="A114" s="179">
        <v>2012</v>
      </c>
      <c r="B114" s="9">
        <v>21.428571428571427</v>
      </c>
      <c r="C114" s="9">
        <v>19.277108433734941</v>
      </c>
      <c r="D114" s="9">
        <v>15.66265060240964</v>
      </c>
      <c r="E114" s="9">
        <v>36.25</v>
      </c>
      <c r="F114" s="173"/>
      <c r="G114" s="173"/>
      <c r="H114" s="173"/>
    </row>
    <row r="115" spans="1:8" s="16" customFormat="1" ht="12.75" customHeight="1" x14ac:dyDescent="0.2">
      <c r="A115" s="19" t="s">
        <v>17</v>
      </c>
      <c r="B115" s="174"/>
      <c r="C115" s="174"/>
      <c r="D115" s="174"/>
      <c r="E115" s="174"/>
      <c r="F115" s="173"/>
      <c r="G115" s="173"/>
      <c r="H115" s="173"/>
    </row>
    <row r="116" spans="1:8" s="16" customFormat="1" ht="12.75" customHeight="1" x14ac:dyDescent="0.2">
      <c r="A116" s="172"/>
      <c r="B116" s="9" t="s">
        <v>10</v>
      </c>
      <c r="C116" s="9" t="s">
        <v>2</v>
      </c>
      <c r="D116" s="9" t="s">
        <v>3</v>
      </c>
      <c r="E116" s="9" t="s">
        <v>11</v>
      </c>
      <c r="F116" s="173"/>
      <c r="G116" s="173"/>
      <c r="H116" s="173"/>
    </row>
    <row r="117" spans="1:8" s="16" customFormat="1" ht="12.75" customHeight="1" x14ac:dyDescent="0.2">
      <c r="A117" s="172">
        <v>1988</v>
      </c>
      <c r="B117" s="9">
        <v>0</v>
      </c>
      <c r="C117" s="9">
        <v>0</v>
      </c>
      <c r="D117" s="9">
        <v>3</v>
      </c>
      <c r="E117" s="9">
        <v>2.6</v>
      </c>
      <c r="F117" s="173"/>
      <c r="G117" s="173"/>
      <c r="H117" s="173"/>
    </row>
    <row r="118" spans="1:8" s="16" customFormat="1" ht="12.75" customHeight="1" x14ac:dyDescent="0.2">
      <c r="A118" s="172">
        <v>2003</v>
      </c>
      <c r="B118" s="9">
        <v>0</v>
      </c>
      <c r="C118" s="9">
        <v>0</v>
      </c>
      <c r="D118" s="9">
        <v>0</v>
      </c>
      <c r="E118" s="9">
        <v>0</v>
      </c>
      <c r="F118" s="173"/>
      <c r="G118" s="173"/>
      <c r="H118" s="173"/>
    </row>
    <row r="119" spans="1:8" s="16" customFormat="1" ht="12.75" customHeight="1" x14ac:dyDescent="0.2">
      <c r="A119" s="172">
        <v>2004</v>
      </c>
      <c r="B119" s="9">
        <v>0</v>
      </c>
      <c r="C119" s="9">
        <v>0</v>
      </c>
      <c r="D119" s="9">
        <v>0</v>
      </c>
      <c r="E119" s="9">
        <v>0</v>
      </c>
      <c r="F119" s="173"/>
      <c r="G119" s="173"/>
      <c r="H119" s="173"/>
    </row>
    <row r="120" spans="1:8" s="16" customFormat="1" ht="12.75" customHeight="1" x14ac:dyDescent="0.2">
      <c r="A120" s="172">
        <v>2005</v>
      </c>
      <c r="B120" s="9">
        <v>0</v>
      </c>
      <c r="C120" s="9">
        <v>0</v>
      </c>
      <c r="D120" s="9">
        <v>0</v>
      </c>
      <c r="E120" s="9">
        <v>0</v>
      </c>
      <c r="F120" s="173"/>
      <c r="G120" s="173"/>
      <c r="H120" s="173"/>
    </row>
    <row r="121" spans="1:8" s="16" customFormat="1" ht="12.75" customHeight="1" x14ac:dyDescent="0.2">
      <c r="A121" s="172">
        <v>2006</v>
      </c>
      <c r="B121" s="9">
        <v>0</v>
      </c>
      <c r="C121" s="9">
        <v>0</v>
      </c>
      <c r="D121" s="9">
        <v>5.1020408163265305</v>
      </c>
      <c r="E121" s="9">
        <v>1.5384615384615385</v>
      </c>
      <c r="F121" s="173"/>
      <c r="G121" s="173"/>
      <c r="H121" s="173"/>
    </row>
    <row r="122" spans="1:8" s="16" customFormat="1" ht="12.75" customHeight="1" x14ac:dyDescent="0.2">
      <c r="A122" s="172">
        <v>2007</v>
      </c>
      <c r="B122" s="9">
        <v>1.9607843137254901</v>
      </c>
      <c r="C122" s="9">
        <v>1.4285714285714286</v>
      </c>
      <c r="D122" s="9">
        <v>5.5555555555555554</v>
      </c>
      <c r="E122" s="9">
        <v>4.8780487804878048</v>
      </c>
      <c r="F122" s="173"/>
      <c r="G122" s="173"/>
      <c r="H122" s="173"/>
    </row>
    <row r="123" spans="1:8" s="16" customFormat="1" ht="12.75" customHeight="1" x14ac:dyDescent="0.2">
      <c r="A123" s="172">
        <v>2008</v>
      </c>
      <c r="B123" s="9">
        <v>27.34375</v>
      </c>
      <c r="C123" s="9">
        <v>33.108108108108105</v>
      </c>
      <c r="D123" s="9">
        <v>17.460317460317459</v>
      </c>
      <c r="E123" s="9">
        <v>5.6910569105691051</v>
      </c>
      <c r="F123" s="173"/>
      <c r="G123" s="173"/>
      <c r="H123" s="173"/>
    </row>
    <row r="124" spans="1:8" s="16" customFormat="1" ht="12.75" customHeight="1" x14ac:dyDescent="0.2">
      <c r="A124" s="172">
        <v>2009</v>
      </c>
      <c r="B124" s="9">
        <v>8.5714285714285712</v>
      </c>
      <c r="C124" s="9">
        <v>26.086956521739129</v>
      </c>
      <c r="D124" s="9">
        <v>6.481481481481481</v>
      </c>
      <c r="E124" s="9">
        <v>14.772727272727273</v>
      </c>
      <c r="F124" s="173"/>
      <c r="G124" s="173"/>
      <c r="H124" s="173"/>
    </row>
    <row r="125" spans="1:8" s="16" customFormat="1" ht="12.75" customHeight="1" x14ac:dyDescent="0.2">
      <c r="A125" s="172">
        <v>2010</v>
      </c>
      <c r="B125" s="9">
        <v>2.9850746268656714</v>
      </c>
      <c r="C125" s="9">
        <v>1.0752688172043012</v>
      </c>
      <c r="D125" s="9">
        <v>4.8543689320388346</v>
      </c>
      <c r="E125" s="9">
        <v>4.4943820224719104</v>
      </c>
      <c r="F125" s="173"/>
      <c r="G125" s="173"/>
      <c r="H125" s="173"/>
    </row>
    <row r="126" spans="1:8" s="16" customFormat="1" ht="12.75" customHeight="1" x14ac:dyDescent="0.2">
      <c r="A126" s="172">
        <v>2011</v>
      </c>
      <c r="B126" s="9">
        <v>0</v>
      </c>
      <c r="C126" s="9">
        <v>10.227272727272728</v>
      </c>
      <c r="D126" s="9">
        <v>1.4492753623188406</v>
      </c>
      <c r="E126" s="9">
        <v>5.4945054945054945</v>
      </c>
      <c r="F126" s="173"/>
      <c r="G126" s="173"/>
      <c r="H126" s="173"/>
    </row>
    <row r="127" spans="1:8" s="16" customFormat="1" ht="12.75" customHeight="1" x14ac:dyDescent="0.2">
      <c r="A127" s="179">
        <v>2012</v>
      </c>
      <c r="B127" s="9">
        <v>0</v>
      </c>
      <c r="C127" s="9">
        <v>2.4096385542168677</v>
      </c>
      <c r="D127" s="9">
        <v>0</v>
      </c>
      <c r="E127" s="9">
        <v>18.75</v>
      </c>
      <c r="F127" s="173"/>
      <c r="G127" s="173"/>
      <c r="H127" s="173"/>
    </row>
    <row r="128" spans="1:8" s="16" customFormat="1" ht="12.75" customHeight="1" x14ac:dyDescent="0.2"/>
    <row r="129" spans="1:10" s="16" customFormat="1" ht="12.75" customHeight="1" x14ac:dyDescent="0.2">
      <c r="A129" s="175" t="s">
        <v>39</v>
      </c>
      <c r="B129" s="176"/>
      <c r="C129" s="176"/>
      <c r="D129" s="176"/>
      <c r="E129" s="176"/>
      <c r="F129" s="176"/>
      <c r="G129" s="176"/>
      <c r="H129" s="176"/>
      <c r="I129" s="176"/>
      <c r="J129" s="176"/>
    </row>
    <row r="130" spans="1:10" s="16" customFormat="1" ht="12.75" customHeight="1" x14ac:dyDescent="0.2">
      <c r="A130" s="299" t="s">
        <v>18</v>
      </c>
      <c r="B130" s="300"/>
      <c r="C130" s="300"/>
      <c r="D130" s="300"/>
      <c r="E130" s="301"/>
      <c r="F130" s="301"/>
      <c r="G130" s="301"/>
      <c r="H130" s="301"/>
      <c r="I130" s="301"/>
      <c r="J130" s="19"/>
    </row>
    <row r="131" spans="1:10" s="16" customFormat="1" ht="12.75" customHeight="1" x14ac:dyDescent="0.2">
      <c r="A131" s="172"/>
      <c r="B131" s="9" t="s">
        <v>10</v>
      </c>
      <c r="C131" s="9" t="s">
        <v>2</v>
      </c>
      <c r="D131" s="9" t="s">
        <v>3</v>
      </c>
      <c r="E131" s="9" t="s">
        <v>11</v>
      </c>
      <c r="F131" s="9"/>
      <c r="G131" s="9"/>
      <c r="H131" s="9"/>
      <c r="I131" s="177"/>
      <c r="J131" s="19"/>
    </row>
    <row r="132" spans="1:10" s="16" customFormat="1" ht="12.75" customHeight="1" x14ac:dyDescent="0.2">
      <c r="A132" s="172">
        <v>1988</v>
      </c>
      <c r="B132" s="9">
        <v>93.2</v>
      </c>
      <c r="C132" s="9">
        <v>95</v>
      </c>
      <c r="D132" s="9">
        <v>77.8</v>
      </c>
      <c r="E132" s="9">
        <v>84.8</v>
      </c>
      <c r="F132" s="9"/>
      <c r="G132" s="9"/>
      <c r="H132" s="9"/>
      <c r="I132" s="177"/>
      <c r="J132" s="19"/>
    </row>
    <row r="133" spans="1:10" s="16" customFormat="1" ht="12.75" customHeight="1" x14ac:dyDescent="0.2">
      <c r="A133" s="172">
        <v>2003</v>
      </c>
      <c r="B133" s="9">
        <v>76.984126984126988</v>
      </c>
      <c r="C133" s="9">
        <v>82.068965517241381</v>
      </c>
      <c r="D133" s="9">
        <v>66.473988439306353</v>
      </c>
      <c r="E133" s="9">
        <v>86.956521739130437</v>
      </c>
      <c r="F133" s="9"/>
      <c r="G133" s="9"/>
      <c r="H133" s="9"/>
      <c r="I133" s="177"/>
      <c r="J133" s="19"/>
    </row>
    <row r="134" spans="1:10" s="16" customFormat="1" ht="12.75" customHeight="1" x14ac:dyDescent="0.2">
      <c r="A134" s="172">
        <v>2004</v>
      </c>
      <c r="B134" s="9">
        <v>72.151898734177209</v>
      </c>
      <c r="C134" s="9">
        <v>87.037037037037038</v>
      </c>
      <c r="D134" s="9">
        <v>83.15789473684211</v>
      </c>
      <c r="E134" s="9">
        <v>83.333333333333343</v>
      </c>
      <c r="F134" s="9"/>
      <c r="G134" s="9"/>
      <c r="H134" s="9"/>
      <c r="I134" s="177"/>
      <c r="J134" s="19"/>
    </row>
    <row r="135" spans="1:10" s="16" customFormat="1" ht="12.75" customHeight="1" x14ac:dyDescent="0.2">
      <c r="A135" s="172">
        <v>2005</v>
      </c>
      <c r="B135" s="9">
        <v>90.410958904109577</v>
      </c>
      <c r="C135" s="9">
        <v>78.651685393258433</v>
      </c>
      <c r="D135" s="9">
        <v>72.115384615384613</v>
      </c>
      <c r="E135" s="9">
        <v>84.693877551020407</v>
      </c>
      <c r="F135" s="9"/>
      <c r="G135" s="9"/>
      <c r="H135" s="9"/>
      <c r="I135" s="177"/>
      <c r="J135" s="19"/>
    </row>
    <row r="136" spans="1:10" s="16" customFormat="1" ht="12.75" customHeight="1" x14ac:dyDescent="0.2">
      <c r="A136" s="172">
        <v>2006</v>
      </c>
      <c r="B136" s="9">
        <v>75</v>
      </c>
      <c r="C136" s="9">
        <v>81.395348837209298</v>
      </c>
      <c r="D136" s="9">
        <v>66.666666666666657</v>
      </c>
      <c r="E136" s="9">
        <v>77.777777777777786</v>
      </c>
      <c r="F136" s="9"/>
      <c r="G136" s="9"/>
      <c r="H136" s="9"/>
      <c r="I136" s="177"/>
      <c r="J136" s="19"/>
    </row>
    <row r="137" spans="1:10" s="16" customFormat="1" ht="12.75" customHeight="1" x14ac:dyDescent="0.2">
      <c r="A137" s="172">
        <v>2007</v>
      </c>
      <c r="B137" s="9">
        <v>78.571428571428569</v>
      </c>
      <c r="C137" s="9">
        <v>82.456140350877192</v>
      </c>
      <c r="D137" s="9">
        <v>70.129870129870127</v>
      </c>
      <c r="E137" s="9">
        <v>76.056338028169009</v>
      </c>
      <c r="F137" s="9"/>
      <c r="G137" s="9"/>
      <c r="H137" s="9"/>
      <c r="I137" s="177"/>
      <c r="J137" s="19"/>
    </row>
    <row r="138" spans="1:10" s="16" customFormat="1" ht="12.75" customHeight="1" x14ac:dyDescent="0.2">
      <c r="A138" s="172">
        <v>2008</v>
      </c>
      <c r="B138" s="9">
        <v>78.84615384615384</v>
      </c>
      <c r="C138" s="9">
        <v>80.487804878048792</v>
      </c>
      <c r="D138" s="9">
        <v>81.578947368421055</v>
      </c>
      <c r="E138" s="9">
        <v>85.436893203883486</v>
      </c>
      <c r="F138" s="9"/>
      <c r="G138" s="9"/>
      <c r="H138" s="9"/>
      <c r="I138" s="177"/>
      <c r="J138" s="19"/>
    </row>
    <row r="139" spans="1:10" s="16" customFormat="1" ht="12.75" customHeight="1" x14ac:dyDescent="0.2">
      <c r="A139" s="172">
        <v>2009</v>
      </c>
      <c r="B139" s="9">
        <v>90.163934426229503</v>
      </c>
      <c r="C139" s="9">
        <v>91.25</v>
      </c>
      <c r="D139" s="9">
        <v>87.878787878787875</v>
      </c>
      <c r="E139" s="9">
        <v>87.341772151898738</v>
      </c>
      <c r="F139" s="9"/>
      <c r="G139" s="9"/>
      <c r="H139" s="9"/>
      <c r="I139" s="177"/>
      <c r="J139" s="19"/>
    </row>
    <row r="140" spans="1:10" s="16" customFormat="1" ht="12.75" customHeight="1" x14ac:dyDescent="0.2">
      <c r="A140" s="172">
        <v>2010</v>
      </c>
      <c r="B140" s="9">
        <v>91.666666666666657</v>
      </c>
      <c r="C140" s="9">
        <v>92.045454545454547</v>
      </c>
      <c r="D140" s="9">
        <v>88.297872340425528</v>
      </c>
      <c r="E140" s="9">
        <v>92.20779220779221</v>
      </c>
      <c r="F140" s="9"/>
      <c r="G140" s="9"/>
      <c r="H140" s="9"/>
      <c r="I140" s="177"/>
      <c r="J140" s="19"/>
    </row>
    <row r="141" spans="1:10" s="16" customFormat="1" ht="12.75" customHeight="1" x14ac:dyDescent="0.2">
      <c r="A141" s="172">
        <v>2011</v>
      </c>
      <c r="B141" s="9">
        <v>92.156862745098039</v>
      </c>
      <c r="C141" s="9">
        <v>86.842105263157904</v>
      </c>
      <c r="D141" s="9">
        <v>82.142857142857139</v>
      </c>
      <c r="E141" s="9">
        <v>88.461538461538453</v>
      </c>
      <c r="F141" s="9"/>
      <c r="G141" s="9"/>
      <c r="H141" s="9"/>
      <c r="I141" s="177"/>
      <c r="J141" s="19"/>
    </row>
    <row r="142" spans="1:10" s="16" customFormat="1" ht="12.75" customHeight="1" x14ac:dyDescent="0.2">
      <c r="A142" s="179">
        <v>2012</v>
      </c>
      <c r="B142" s="9">
        <v>87.096774193548384</v>
      </c>
      <c r="C142" s="9">
        <v>84.93150684931507</v>
      </c>
      <c r="D142" s="9">
        <v>81.081081081081081</v>
      </c>
      <c r="E142" s="9">
        <v>89.705882352941174</v>
      </c>
      <c r="F142" s="9"/>
      <c r="G142" s="9"/>
      <c r="H142" s="9"/>
      <c r="I142" s="177"/>
      <c r="J142" s="19"/>
    </row>
    <row r="143" spans="1:10" s="16" customFormat="1" ht="12.75" customHeight="1" x14ac:dyDescent="0.2">
      <c r="A143" s="16" t="s">
        <v>19</v>
      </c>
    </row>
    <row r="144" spans="1:10" s="16" customFormat="1" ht="12.75" customHeight="1" x14ac:dyDescent="0.2">
      <c r="A144" s="172"/>
      <c r="B144" s="9" t="s">
        <v>10</v>
      </c>
      <c r="C144" s="9" t="s">
        <v>2</v>
      </c>
      <c r="D144" s="9" t="s">
        <v>3</v>
      </c>
      <c r="E144" s="9" t="s">
        <v>11</v>
      </c>
      <c r="F144" s="9"/>
      <c r="G144" s="9"/>
      <c r="H144" s="9"/>
    </row>
    <row r="145" spans="1:10" s="16" customFormat="1" ht="12.75" customHeight="1" x14ac:dyDescent="0.2">
      <c r="A145" s="172">
        <v>1988</v>
      </c>
      <c r="B145" s="9">
        <v>6.8</v>
      </c>
      <c r="C145" s="9">
        <v>5</v>
      </c>
      <c r="D145" s="9">
        <v>22.2</v>
      </c>
      <c r="E145" s="9">
        <v>15.2</v>
      </c>
      <c r="F145" s="9"/>
      <c r="G145" s="9"/>
      <c r="H145" s="9"/>
    </row>
    <row r="146" spans="1:10" s="16" customFormat="1" ht="12.75" customHeight="1" x14ac:dyDescent="0.2">
      <c r="A146" s="172">
        <v>2003</v>
      </c>
      <c r="B146" s="9">
        <v>23.015873015873016</v>
      </c>
      <c r="C146" s="9">
        <v>17.931034482758619</v>
      </c>
      <c r="D146" s="9">
        <v>33.52601156069364</v>
      </c>
      <c r="E146" s="9">
        <v>13.043478260869565</v>
      </c>
      <c r="F146" s="9"/>
      <c r="G146" s="9"/>
      <c r="H146" s="9"/>
    </row>
    <row r="147" spans="1:10" s="16" customFormat="1" ht="12.75" customHeight="1" x14ac:dyDescent="0.2">
      <c r="A147" s="172">
        <v>2004</v>
      </c>
      <c r="B147" s="9">
        <v>27.848101265822784</v>
      </c>
      <c r="C147" s="9">
        <v>12.962962962962962</v>
      </c>
      <c r="D147" s="9">
        <v>16.842105263157894</v>
      </c>
      <c r="E147" s="9">
        <v>16.666666666666664</v>
      </c>
      <c r="F147" s="9"/>
      <c r="G147" s="9"/>
      <c r="H147" s="9"/>
    </row>
    <row r="148" spans="1:10" s="16" customFormat="1" ht="12.75" customHeight="1" x14ac:dyDescent="0.2">
      <c r="A148" s="172">
        <v>2005</v>
      </c>
      <c r="B148" s="9">
        <v>9.5890410958904102</v>
      </c>
      <c r="C148" s="9">
        <v>21.348314606741571</v>
      </c>
      <c r="D148" s="9">
        <v>27.884615384615387</v>
      </c>
      <c r="E148" s="9">
        <v>15.306122448979592</v>
      </c>
      <c r="F148" s="9"/>
      <c r="G148" s="9"/>
      <c r="H148" s="9"/>
    </row>
    <row r="149" spans="1:10" s="16" customFormat="1" ht="12.75" customHeight="1" x14ac:dyDescent="0.2">
      <c r="A149" s="172">
        <v>2006</v>
      </c>
      <c r="B149" s="9">
        <v>25</v>
      </c>
      <c r="C149" s="9">
        <v>18.604651162790699</v>
      </c>
      <c r="D149" s="9">
        <v>33.333333333333329</v>
      </c>
      <c r="E149" s="9">
        <v>22.222222222222221</v>
      </c>
      <c r="F149" s="9"/>
      <c r="G149" s="9"/>
      <c r="H149" s="9"/>
    </row>
    <row r="150" spans="1:10" s="16" customFormat="1" ht="12.75" customHeight="1" x14ac:dyDescent="0.2">
      <c r="A150" s="172">
        <v>2007</v>
      </c>
      <c r="B150" s="9">
        <v>21.428571428571427</v>
      </c>
      <c r="C150" s="9">
        <v>17.543859649122805</v>
      </c>
      <c r="D150" s="9">
        <v>29.870129870129869</v>
      </c>
      <c r="E150" s="9">
        <v>23.943661971830984</v>
      </c>
      <c r="F150" s="9"/>
      <c r="G150" s="9"/>
      <c r="H150" s="9"/>
    </row>
    <row r="151" spans="1:10" s="16" customFormat="1" ht="12.75" customHeight="1" x14ac:dyDescent="0.2">
      <c r="A151" s="172">
        <v>2008</v>
      </c>
      <c r="B151" s="9">
        <v>21.153846153846153</v>
      </c>
      <c r="C151" s="9">
        <v>19.512195121951219</v>
      </c>
      <c r="D151" s="9">
        <v>18.421052631578945</v>
      </c>
      <c r="E151" s="9">
        <v>14.563106796116504</v>
      </c>
      <c r="F151" s="9"/>
      <c r="G151" s="9"/>
      <c r="H151" s="9"/>
    </row>
    <row r="152" spans="1:10" s="16" customFormat="1" ht="12.75" customHeight="1" x14ac:dyDescent="0.2">
      <c r="A152" s="172">
        <v>2009</v>
      </c>
      <c r="B152" s="9">
        <v>9.8360655737704921</v>
      </c>
      <c r="C152" s="9">
        <v>8.75</v>
      </c>
      <c r="D152" s="9">
        <v>12.121212121212121</v>
      </c>
      <c r="E152" s="9">
        <v>12.658227848101266</v>
      </c>
      <c r="F152" s="9"/>
      <c r="G152" s="9"/>
      <c r="H152" s="9"/>
    </row>
    <row r="153" spans="1:10" s="16" customFormat="1" ht="12.75" customHeight="1" x14ac:dyDescent="0.2">
      <c r="A153" s="172">
        <v>2010</v>
      </c>
      <c r="B153" s="9">
        <v>8.3333333333333321</v>
      </c>
      <c r="C153" s="9">
        <v>7.9545454545454541</v>
      </c>
      <c r="D153" s="9">
        <v>11.702127659574469</v>
      </c>
      <c r="E153" s="9">
        <v>7.7922077922077921</v>
      </c>
      <c r="F153" s="9"/>
      <c r="G153" s="9"/>
      <c r="H153" s="9"/>
    </row>
    <row r="154" spans="1:10" s="16" customFormat="1" ht="12.75" customHeight="1" x14ac:dyDescent="0.2">
      <c r="A154" s="172">
        <v>2011</v>
      </c>
      <c r="B154" s="9">
        <v>7.8431372549019605</v>
      </c>
      <c r="C154" s="9">
        <v>11.842105263157894</v>
      </c>
      <c r="D154" s="9">
        <v>17.857142857142858</v>
      </c>
      <c r="E154" s="9">
        <v>11.538461538461538</v>
      </c>
      <c r="F154" s="9"/>
      <c r="G154" s="9"/>
      <c r="H154" s="9"/>
    </row>
    <row r="155" spans="1:10" s="16" customFormat="1" ht="12.75" customHeight="1" x14ac:dyDescent="0.2">
      <c r="A155" s="179">
        <v>2012</v>
      </c>
      <c r="B155" s="9">
        <v>12.903225806451612</v>
      </c>
      <c r="C155" s="9">
        <v>13.698630136986301</v>
      </c>
      <c r="D155" s="9">
        <v>18.918918918918919</v>
      </c>
      <c r="E155" s="9">
        <v>10.294117647058822</v>
      </c>
      <c r="F155" s="9"/>
      <c r="G155" s="9"/>
      <c r="H155" s="9"/>
    </row>
    <row r="156" spans="1:10" s="16" customFormat="1" ht="12.75" customHeight="1" x14ac:dyDescent="0.2"/>
    <row r="157" spans="1:10" s="16" customFormat="1" ht="12.75" customHeight="1" x14ac:dyDescent="0.2">
      <c r="A157" s="304" t="s">
        <v>40</v>
      </c>
      <c r="B157" s="305"/>
      <c r="C157" s="305"/>
      <c r="D157" s="305"/>
      <c r="E157" s="305"/>
      <c r="F157" s="305"/>
      <c r="G157" s="176"/>
      <c r="H157" s="176"/>
      <c r="I157" s="176"/>
      <c r="J157" s="176"/>
    </row>
    <row r="158" spans="1:10" s="16" customFormat="1" ht="12.75" customHeight="1" x14ac:dyDescent="0.2">
      <c r="A158" s="299" t="s">
        <v>18</v>
      </c>
      <c r="B158" s="300"/>
      <c r="C158" s="300"/>
      <c r="D158" s="300"/>
      <c r="E158" s="301"/>
      <c r="F158" s="301"/>
      <c r="G158" s="301"/>
      <c r="H158" s="301"/>
      <c r="I158" s="301"/>
      <c r="J158" s="19"/>
    </row>
    <row r="159" spans="1:10" s="16" customFormat="1" ht="12.75" customHeight="1" x14ac:dyDescent="0.2">
      <c r="A159" s="172"/>
      <c r="B159" s="9" t="s">
        <v>10</v>
      </c>
      <c r="C159" s="9" t="s">
        <v>2</v>
      </c>
      <c r="D159" s="9" t="s">
        <v>3</v>
      </c>
      <c r="E159" s="9" t="s">
        <v>11</v>
      </c>
      <c r="F159" s="9"/>
      <c r="G159" s="9"/>
      <c r="H159" s="9"/>
      <c r="I159" s="177"/>
      <c r="J159" s="19"/>
    </row>
    <row r="160" spans="1:10" s="16" customFormat="1" ht="12.75" customHeight="1" x14ac:dyDescent="0.2">
      <c r="A160" s="172">
        <v>1988</v>
      </c>
      <c r="B160" s="9">
        <v>79.5</v>
      </c>
      <c r="C160" s="9">
        <v>68.900000000000006</v>
      </c>
      <c r="D160" s="9">
        <v>40.799999999999997</v>
      </c>
      <c r="E160" s="9">
        <v>27.8</v>
      </c>
      <c r="F160" s="9"/>
      <c r="G160" s="9"/>
      <c r="H160" s="9"/>
      <c r="I160" s="177"/>
      <c r="J160" s="19"/>
    </row>
    <row r="161" spans="1:10" s="16" customFormat="1" ht="12.75" customHeight="1" x14ac:dyDescent="0.2">
      <c r="A161" s="172">
        <v>2003</v>
      </c>
      <c r="B161" s="9">
        <v>48.760330578512395</v>
      </c>
      <c r="C161" s="9">
        <v>59.701492537313428</v>
      </c>
      <c r="D161" s="9">
        <v>37.142857142857146</v>
      </c>
      <c r="E161" s="9">
        <v>36.363636363636367</v>
      </c>
      <c r="F161" s="9"/>
      <c r="G161" s="9"/>
      <c r="H161" s="9"/>
      <c r="I161" s="177"/>
      <c r="J161" s="19"/>
    </row>
    <row r="162" spans="1:10" s="16" customFormat="1" ht="12.75" customHeight="1" x14ac:dyDescent="0.2">
      <c r="A162" s="172">
        <v>2004</v>
      </c>
      <c r="B162" s="9">
        <v>67.10526315789474</v>
      </c>
      <c r="C162" s="9">
        <v>71.171171171171167</v>
      </c>
      <c r="D162" s="9">
        <v>45.833333333333329</v>
      </c>
      <c r="E162" s="9">
        <v>39.583333333333329</v>
      </c>
      <c r="F162" s="9"/>
      <c r="G162" s="9"/>
      <c r="H162" s="9"/>
      <c r="I162" s="177"/>
      <c r="J162" s="19"/>
    </row>
    <row r="163" spans="1:10" s="16" customFormat="1" ht="12.75" customHeight="1" x14ac:dyDescent="0.2">
      <c r="A163" s="172">
        <v>2005</v>
      </c>
      <c r="B163" s="9">
        <v>70.270270270270274</v>
      </c>
      <c r="C163" s="9">
        <v>70.329670329670336</v>
      </c>
      <c r="D163" s="9">
        <v>45.132743362831853</v>
      </c>
      <c r="E163" s="9">
        <v>53.763440860215049</v>
      </c>
      <c r="F163" s="9"/>
      <c r="G163" s="9"/>
      <c r="H163" s="9"/>
      <c r="I163" s="177"/>
      <c r="J163" s="19"/>
    </row>
    <row r="164" spans="1:10" s="16" customFormat="1" ht="12.75" customHeight="1" x14ac:dyDescent="0.2">
      <c r="A164" s="172">
        <v>2006</v>
      </c>
      <c r="B164" s="9">
        <v>52.272727272727273</v>
      </c>
      <c r="C164" s="9">
        <v>46.511627906976742</v>
      </c>
      <c r="D164" s="9">
        <v>25.581395348837212</v>
      </c>
      <c r="E164" s="9">
        <v>43.636363636363633</v>
      </c>
      <c r="F164" s="9"/>
      <c r="G164" s="9"/>
      <c r="H164" s="9"/>
      <c r="I164" s="177"/>
      <c r="J164" s="19"/>
    </row>
    <row r="165" spans="1:10" s="16" customFormat="1" ht="12.75" customHeight="1" x14ac:dyDescent="0.2">
      <c r="A165" s="172">
        <v>2007</v>
      </c>
      <c r="B165" s="9">
        <v>34.883720930232556</v>
      </c>
      <c r="C165" s="9">
        <v>32.692307692307693</v>
      </c>
      <c r="D165" s="9">
        <v>16</v>
      </c>
      <c r="E165" s="9">
        <v>28.767123287671232</v>
      </c>
      <c r="F165" s="9"/>
      <c r="G165" s="9"/>
      <c r="H165" s="9"/>
      <c r="I165" s="177"/>
      <c r="J165" s="19"/>
    </row>
    <row r="166" spans="1:10" s="16" customFormat="1" ht="12.75" customHeight="1" x14ac:dyDescent="0.2">
      <c r="A166" s="172">
        <v>2008</v>
      </c>
      <c r="B166" s="9">
        <v>22</v>
      </c>
      <c r="C166" s="178">
        <v>18.260869565217391</v>
      </c>
      <c r="D166" s="9">
        <v>16.161616161616163</v>
      </c>
      <c r="E166" s="9">
        <v>17.045454545454543</v>
      </c>
      <c r="F166" s="9"/>
      <c r="G166" s="9"/>
      <c r="H166" s="9"/>
      <c r="I166" s="177"/>
      <c r="J166" s="19"/>
    </row>
    <row r="167" spans="1:10" s="16" customFormat="1" ht="12.75" customHeight="1" x14ac:dyDescent="0.2">
      <c r="A167" s="172">
        <v>2009</v>
      </c>
      <c r="B167" s="9">
        <v>25</v>
      </c>
      <c r="C167" s="178">
        <v>32.5</v>
      </c>
      <c r="D167" s="9">
        <v>12.345679012345679</v>
      </c>
      <c r="E167" s="9">
        <v>9.2105263157894726</v>
      </c>
      <c r="F167" s="9"/>
      <c r="G167" s="9"/>
      <c r="H167" s="9"/>
      <c r="I167" s="177"/>
      <c r="J167" s="19"/>
    </row>
    <row r="168" spans="1:10" s="16" customFormat="1" ht="12.75" customHeight="1" x14ac:dyDescent="0.2">
      <c r="A168" s="172">
        <v>2010</v>
      </c>
      <c r="B168" s="9">
        <v>45.901639344262293</v>
      </c>
      <c r="C168" s="178">
        <v>51.282051282051277</v>
      </c>
      <c r="D168" s="9">
        <v>18.181818181818183</v>
      </c>
      <c r="E168" s="9">
        <v>14.492753623188406</v>
      </c>
      <c r="F168" s="9"/>
      <c r="G168" s="9"/>
      <c r="H168" s="9"/>
      <c r="I168" s="177"/>
      <c r="J168" s="19"/>
    </row>
    <row r="169" spans="1:10" s="16" customFormat="1" ht="12.75" customHeight="1" x14ac:dyDescent="0.2">
      <c r="A169" s="172">
        <v>2011</v>
      </c>
      <c r="B169" s="9">
        <v>30.188679245283019</v>
      </c>
      <c r="C169" s="178">
        <v>20.833333333333336</v>
      </c>
      <c r="D169" s="9">
        <v>18.518518518518519</v>
      </c>
      <c r="E169" s="9">
        <v>2.7397260273972601</v>
      </c>
      <c r="F169" s="9"/>
      <c r="G169" s="9"/>
      <c r="H169" s="9"/>
      <c r="I169" s="177"/>
      <c r="J169" s="19"/>
    </row>
    <row r="170" spans="1:10" s="16" customFormat="1" ht="12.75" customHeight="1" x14ac:dyDescent="0.2">
      <c r="A170" s="179">
        <v>2012</v>
      </c>
      <c r="B170" s="9">
        <v>32.727272727272727</v>
      </c>
      <c r="C170" s="178">
        <v>25</v>
      </c>
      <c r="D170" s="9">
        <v>17.460317460317459</v>
      </c>
      <c r="E170" s="9">
        <v>14.754098360655737</v>
      </c>
      <c r="F170" s="9"/>
      <c r="G170" s="9"/>
      <c r="H170" s="9"/>
      <c r="I170" s="177"/>
      <c r="J170" s="19"/>
    </row>
    <row r="171" spans="1:10" s="16" customFormat="1" ht="12.75" customHeight="1" x14ac:dyDescent="0.2">
      <c r="A171" s="16" t="s">
        <v>19</v>
      </c>
    </row>
    <row r="172" spans="1:10" s="16" customFormat="1" ht="12.75" customHeight="1" x14ac:dyDescent="0.2">
      <c r="A172" s="172"/>
      <c r="B172" s="9" t="s">
        <v>10</v>
      </c>
      <c r="C172" s="9" t="s">
        <v>2</v>
      </c>
      <c r="D172" s="9" t="s">
        <v>3</v>
      </c>
      <c r="E172" s="9" t="s">
        <v>11</v>
      </c>
      <c r="F172" s="9"/>
      <c r="G172" s="9"/>
      <c r="H172" s="9"/>
    </row>
    <row r="173" spans="1:10" s="16" customFormat="1" ht="12.75" customHeight="1" x14ac:dyDescent="0.2">
      <c r="A173" s="172">
        <v>1988</v>
      </c>
      <c r="B173" s="9">
        <v>20.5</v>
      </c>
      <c r="C173" s="9">
        <v>31.1</v>
      </c>
      <c r="D173" s="9">
        <v>59.2</v>
      </c>
      <c r="E173" s="9">
        <v>72.2</v>
      </c>
      <c r="F173" s="9"/>
      <c r="G173" s="9"/>
      <c r="H173" s="9"/>
    </row>
    <row r="174" spans="1:10" s="16" customFormat="1" ht="12.75" customHeight="1" x14ac:dyDescent="0.2">
      <c r="A174" s="172">
        <v>2003</v>
      </c>
      <c r="B174" s="9">
        <v>51.239669421487598</v>
      </c>
      <c r="C174" s="9">
        <v>40.298507462686565</v>
      </c>
      <c r="D174" s="9">
        <v>62.857142857142854</v>
      </c>
      <c r="E174" s="9">
        <v>63.636363636363633</v>
      </c>
      <c r="F174" s="9"/>
      <c r="G174" s="9"/>
      <c r="H174" s="9"/>
    </row>
    <row r="175" spans="1:10" s="16" customFormat="1" ht="12.75" customHeight="1" x14ac:dyDescent="0.2">
      <c r="A175" s="172">
        <v>2004</v>
      </c>
      <c r="B175" s="9">
        <v>32.894736842105267</v>
      </c>
      <c r="C175" s="9">
        <v>28.828828828828829</v>
      </c>
      <c r="D175" s="9">
        <v>54.166666666666664</v>
      </c>
      <c r="E175" s="9">
        <v>60.416666666666664</v>
      </c>
      <c r="F175" s="9"/>
      <c r="G175" s="9"/>
      <c r="H175" s="9"/>
    </row>
    <row r="176" spans="1:10" s="16" customFormat="1" ht="12.75" customHeight="1" x14ac:dyDescent="0.2">
      <c r="A176" s="172">
        <v>2005</v>
      </c>
      <c r="B176" s="9">
        <v>29.72972972972973</v>
      </c>
      <c r="C176" s="9">
        <v>29.670329670329672</v>
      </c>
      <c r="D176" s="9">
        <v>54.86725663716814</v>
      </c>
      <c r="E176" s="9">
        <v>46.236559139784944</v>
      </c>
      <c r="F176" s="9"/>
      <c r="G176" s="9"/>
      <c r="H176" s="9"/>
    </row>
    <row r="177" spans="1:8" s="16" customFormat="1" ht="12.75" customHeight="1" x14ac:dyDescent="0.2">
      <c r="A177" s="172">
        <v>2006</v>
      </c>
      <c r="B177" s="9">
        <v>47.727272727272727</v>
      </c>
      <c r="C177" s="9">
        <v>53.488372093023251</v>
      </c>
      <c r="D177" s="9">
        <v>74.418604651162795</v>
      </c>
      <c r="E177" s="9">
        <v>56.36363636363636</v>
      </c>
      <c r="F177" s="9"/>
      <c r="G177" s="9"/>
      <c r="H177" s="9"/>
    </row>
    <row r="178" spans="1:8" s="16" customFormat="1" ht="12.75" customHeight="1" x14ac:dyDescent="0.2">
      <c r="A178" s="172">
        <v>2007</v>
      </c>
      <c r="B178" s="9">
        <v>65.116279069767444</v>
      </c>
      <c r="C178" s="9">
        <v>67.307692307692307</v>
      </c>
      <c r="D178" s="9">
        <v>84</v>
      </c>
      <c r="E178" s="9">
        <v>71.232876712328761</v>
      </c>
      <c r="F178" s="9"/>
      <c r="G178" s="9"/>
      <c r="H178" s="9"/>
    </row>
    <row r="179" spans="1:8" s="16" customFormat="1" ht="12.75" customHeight="1" x14ac:dyDescent="0.2">
      <c r="A179" s="172">
        <v>2008</v>
      </c>
      <c r="B179" s="9">
        <v>78</v>
      </c>
      <c r="C179" s="9">
        <v>81.739130434782609</v>
      </c>
      <c r="D179" s="9">
        <v>83.838383838383834</v>
      </c>
      <c r="E179" s="9">
        <v>82.954545454545453</v>
      </c>
      <c r="F179" s="9"/>
      <c r="G179" s="9"/>
      <c r="H179" s="9"/>
    </row>
    <row r="180" spans="1:8" s="16" customFormat="1" ht="12.75" customHeight="1" x14ac:dyDescent="0.2">
      <c r="A180" s="172">
        <v>2009</v>
      </c>
      <c r="B180" s="178">
        <v>75</v>
      </c>
      <c r="C180" s="178">
        <v>67.5</v>
      </c>
      <c r="D180" s="178">
        <v>87.654320987654316</v>
      </c>
      <c r="E180" s="178">
        <v>90.789473684210535</v>
      </c>
    </row>
    <row r="181" spans="1:8" s="16" customFormat="1" ht="12.75" customHeight="1" x14ac:dyDescent="0.2">
      <c r="A181" s="172">
        <v>2010</v>
      </c>
      <c r="B181" s="178">
        <v>54.098360655737707</v>
      </c>
      <c r="C181" s="178">
        <v>48.717948717948715</v>
      </c>
      <c r="D181" s="178">
        <v>81.818181818181827</v>
      </c>
      <c r="E181" s="178">
        <v>85.507246376811594</v>
      </c>
    </row>
    <row r="182" spans="1:8" s="16" customFormat="1" ht="12.75" customHeight="1" x14ac:dyDescent="0.2">
      <c r="A182" s="172">
        <v>2011</v>
      </c>
      <c r="B182" s="178">
        <v>69.811320754716974</v>
      </c>
      <c r="C182" s="178">
        <v>77.777777777777786</v>
      </c>
      <c r="D182" s="178">
        <v>81.481481481481481</v>
      </c>
      <c r="E182" s="178">
        <v>97.260273972602747</v>
      </c>
    </row>
    <row r="183" spans="1:8" s="16" customFormat="1" ht="12.75" customHeight="1" x14ac:dyDescent="0.2">
      <c r="A183" s="179">
        <v>2012</v>
      </c>
      <c r="B183" s="178">
        <v>67.272727272727266</v>
      </c>
      <c r="C183" s="178">
        <v>73.4375</v>
      </c>
      <c r="D183" s="178">
        <v>82.539682539682531</v>
      </c>
      <c r="E183" s="178">
        <v>85.245901639344254</v>
      </c>
    </row>
    <row r="184" spans="1:8" s="16" customFormat="1" ht="12.75" customHeight="1" x14ac:dyDescent="0.2"/>
    <row r="185" spans="1:8" s="16" customFormat="1" ht="12.75" customHeight="1" x14ac:dyDescent="0.2"/>
    <row r="186" spans="1:8" s="16" customFormat="1" ht="12.75" customHeight="1" x14ac:dyDescent="0.2"/>
    <row r="187" spans="1:8" s="16" customFormat="1" ht="12.75" customHeight="1" x14ac:dyDescent="0.2"/>
    <row r="188" spans="1:8" s="16" customFormat="1" ht="12.75" customHeight="1" x14ac:dyDescent="0.2"/>
  </sheetData>
  <mergeCells count="13">
    <mergeCell ref="A158:I158"/>
    <mergeCell ref="A62:J62"/>
    <mergeCell ref="A130:I130"/>
    <mergeCell ref="A157:F157"/>
    <mergeCell ref="A2:C2"/>
    <mergeCell ref="A5:B5"/>
    <mergeCell ref="A48:I48"/>
    <mergeCell ref="A33:I33"/>
    <mergeCell ref="A3:C3"/>
    <mergeCell ref="A4:J4"/>
    <mergeCell ref="A32:J32"/>
    <mergeCell ref="A47:J47"/>
    <mergeCell ref="A18:B18"/>
  </mergeCells>
  <phoneticPr fontId="4" type="noConversion"/>
  <pageMargins left="0.75" right="0.7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Fig.2 San Francisco Trends</vt:lpstr>
      <vt:lpstr>Fig.3 Boston - Trends</vt:lpstr>
      <vt:lpstr>Fig. 4 Milwaukee - Trends</vt:lpstr>
      <vt:lpstr>Trend Tables For Charts</vt:lpstr>
      <vt:lpstr>Summary trend table</vt:lpstr>
      <vt:lpstr>CS Index</vt:lpstr>
      <vt:lpstr>Price Expectations</vt:lpstr>
      <vt:lpstr>Fig. 1 Orange County - Trends</vt:lpstr>
      <vt:lpstr>'Price Expectations'!Print_Area</vt:lpstr>
    </vt:vector>
  </TitlesOfParts>
  <Company>The McGraw-Hill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mariah_alsati-morad</dc:creator>
  <cp:lastModifiedBy>Michael</cp:lastModifiedBy>
  <cp:lastPrinted>2012-09-05T12:27:50Z</cp:lastPrinted>
  <dcterms:created xsi:type="dcterms:W3CDTF">2008-11-21T21:01:56Z</dcterms:created>
  <dcterms:modified xsi:type="dcterms:W3CDTF">2013-01-28T20:45:41Z</dcterms:modified>
</cp:coreProperties>
</file>