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55" windowWidth="25875" windowHeight="11955" firstSheet="2" activeTab="9"/>
  </bookViews>
  <sheets>
    <sheet name="inequality-mobility data" sheetId="1" r:id="rId1"/>
    <sheet name="trends data" sheetId="3" r:id="rId2"/>
    <sheet name="cross-tab data" sheetId="13" r:id="rId3"/>
    <sheet name="Sheet1" sheetId="15" r:id="rId4"/>
    <sheet name="Figure 1" sheetId="2" r:id="rId5"/>
    <sheet name="figure 2" sheetId="5" r:id="rId6"/>
    <sheet name="figure 3" sheetId="12" r:id="rId7"/>
    <sheet name="figure 4" sheetId="16" r:id="rId8"/>
    <sheet name="figure 5" sheetId="14" r:id="rId9"/>
    <sheet name="Social Inequality Blog Chart" sheetId="17" r:id="rId10"/>
  </sheets>
  <externalReferences>
    <externalReference r:id="rId11"/>
    <externalReference r:id="rId12"/>
  </externalReferences>
  <calcPr calcId="145621"/>
</workbook>
</file>

<file path=xl/calcChain.xml><?xml version="1.0" encoding="utf-8"?>
<calcChain xmlns="http://schemas.openxmlformats.org/spreadsheetml/2006/main">
  <c r="I6" i="13" l="1"/>
  <c r="H6" i="13"/>
  <c r="G6" i="13"/>
  <c r="I5" i="13"/>
  <c r="H5" i="13"/>
  <c r="G5" i="13"/>
  <c r="I4" i="13"/>
  <c r="H4" i="13"/>
  <c r="G4" i="13"/>
  <c r="I30" i="13"/>
  <c r="H30" i="13"/>
  <c r="G30" i="13"/>
  <c r="I29" i="13"/>
  <c r="H29" i="13"/>
  <c r="G29" i="13"/>
  <c r="I28" i="13"/>
  <c r="H28" i="13"/>
  <c r="G28" i="13"/>
  <c r="H22" i="13"/>
  <c r="I22" i="13"/>
  <c r="H23" i="13"/>
  <c r="I23" i="13"/>
  <c r="H24" i="13"/>
  <c r="I24" i="13"/>
  <c r="G23" i="13"/>
  <c r="G24" i="13"/>
  <c r="G22" i="13"/>
  <c r="L52" i="1" l="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 r="I7" i="3" l="1"/>
  <c r="J7" i="3"/>
  <c r="I8" i="3"/>
  <c r="J8" i="3"/>
  <c r="I9" i="3"/>
  <c r="J9" i="3"/>
  <c r="I10" i="3"/>
  <c r="J10" i="3"/>
  <c r="I11" i="3"/>
  <c r="J11" i="3"/>
  <c r="I12" i="3"/>
  <c r="J12" i="3"/>
  <c r="I13" i="3"/>
  <c r="J13" i="3"/>
  <c r="I14" i="3"/>
  <c r="J14" i="3"/>
  <c r="I15" i="3"/>
  <c r="J15" i="3"/>
  <c r="I16" i="3"/>
  <c r="J16" i="3"/>
  <c r="I17" i="3"/>
  <c r="J17" i="3"/>
  <c r="I18" i="3"/>
  <c r="J18" i="3"/>
  <c r="I19" i="3"/>
  <c r="J19" i="3"/>
  <c r="I20" i="3"/>
  <c r="J20" i="3"/>
  <c r="I21" i="3"/>
  <c r="J21" i="3"/>
  <c r="I22" i="3"/>
  <c r="J22" i="3"/>
  <c r="I23" i="3"/>
  <c r="J23" i="3"/>
  <c r="I24" i="3"/>
  <c r="J24" i="3"/>
  <c r="I25" i="3"/>
  <c r="J25" i="3"/>
  <c r="I26" i="3"/>
  <c r="J26" i="3"/>
  <c r="I27" i="3"/>
  <c r="J27" i="3"/>
  <c r="I28" i="3"/>
  <c r="J28" i="3"/>
  <c r="I29" i="3"/>
  <c r="J29" i="3"/>
  <c r="I30" i="3"/>
  <c r="J30" i="3"/>
  <c r="I31" i="3"/>
  <c r="J31" i="3"/>
  <c r="I32" i="3"/>
  <c r="J32" i="3"/>
  <c r="I33" i="3"/>
  <c r="J33" i="3"/>
  <c r="I34" i="3"/>
  <c r="J34" i="3"/>
  <c r="I35" i="3"/>
  <c r="J35" i="3"/>
  <c r="I36" i="3"/>
  <c r="J36" i="3"/>
  <c r="I37" i="3"/>
  <c r="J37" i="3"/>
  <c r="I38" i="3"/>
  <c r="J38" i="3"/>
  <c r="I39" i="3"/>
  <c r="J39" i="3"/>
  <c r="I40" i="3"/>
  <c r="J40" i="3"/>
  <c r="I41" i="3"/>
  <c r="J41" i="3"/>
  <c r="I42" i="3"/>
  <c r="J42" i="3"/>
  <c r="I43" i="3"/>
  <c r="J43" i="3"/>
  <c r="I44" i="3"/>
  <c r="J44" i="3"/>
  <c r="I45" i="3"/>
  <c r="J45" i="3"/>
  <c r="I46" i="3"/>
  <c r="J46" i="3"/>
  <c r="I47" i="3"/>
  <c r="J47" i="3"/>
  <c r="I48" i="3"/>
  <c r="J48" i="3"/>
  <c r="I49" i="3"/>
  <c r="J49" i="3"/>
  <c r="I50" i="3"/>
  <c r="J50" i="3"/>
  <c r="F54" i="1"/>
</calcChain>
</file>

<file path=xl/sharedStrings.xml><?xml version="1.0" encoding="utf-8"?>
<sst xmlns="http://schemas.openxmlformats.org/spreadsheetml/2006/main" count="191" uniqueCount="149">
  <si>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</si>
  <si>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</si>
  <si>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</si>
  <si>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</si>
  <si>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</si>
  <si>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</si>
  <si>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</si>
  <si>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</si>
  <si>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</si>
  <si>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</si>
  <si>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</si>
  <si>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</si>
  <si>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</si>
  <si>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</si>
  <si>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</si>
  <si>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</si>
  <si>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</si>
  <si>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</si>
  <si>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</si>
  <si>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</si>
  <si>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</si>
  <si>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</si>
  <si>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</si>
  <si>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</si>
  <si>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</si>
  <si>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</si>
  <si>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</si>
  <si>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</si>
  <si>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</si>
  <si>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</si>
  <si>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</si>
  <si>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</si>
  <si>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</si>
  <si>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</si>
  <si>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</si>
  <si>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</si>
  <si>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</si>
  <si>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</si>
  <si>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</si>
  <si>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</si>
  <si>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</si>
  <si>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</si>
  <si>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</si>
  <si>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</si>
  <si>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</si>
  <si>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</si>
  <si>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</si>
  <si>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</si>
  <si>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</si>
  <si>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</si>
  <si>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</si>
  <si>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stfips</t>
  </si>
  <si>
    <t>Gini</t>
  </si>
  <si>
    <t>state</t>
  </si>
  <si>
    <t>Source: U.S. Census Bureau, 2014 American Community Survey 1-Year Estimates</t>
  </si>
  <si>
    <t>http://factfinder.census.gov/faces/tableservices/jsf/pages/productview.xhtml?pid=ACS_10_1YR_B19083&amp;prodType=table</t>
  </si>
  <si>
    <t>50/10 ratio</t>
  </si>
  <si>
    <t>correlation =</t>
  </si>
  <si>
    <t>rel. mobility</t>
  </si>
  <si>
    <t>abs. mobility</t>
  </si>
  <si>
    <t>st. abrev.</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</si>
  <si>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</si>
  <si>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</si>
  <si>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</si>
  <si>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</si>
  <si>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</si>
  <si>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</si>
  <si>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</si>
  <si>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</si>
  <si>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</si>
  <si>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</si>
  <si>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</si>
  <si>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</si>
  <si>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</si>
  <si>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</si>
  <si>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</si>
  <si>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</si>
  <si>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</si>
  <si>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</si>
  <si>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</si>
  <si>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</si>
  <si>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</si>
  <si>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</si>
  <si>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</si>
  <si>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</si>
  <si>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</si>
  <si>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</si>
  <si>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</si>
  <si>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</si>
  <si>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NH</t>
  </si>
  <si>
    <t>NJ</t>
  </si>
  <si>
    <t>NM</t>
  </si>
  <si>
    <t>NY</t>
  </si>
  <si>
    <t>NC</t>
  </si>
  <si>
    <t>ND</t>
  </si>
  <si>
    <t>OH</t>
  </si>
  <si>
    <t>OK</t>
  </si>
  <si>
    <t>OR</t>
  </si>
  <si>
    <t>PA</t>
  </si>
  <si>
    <t>RI</t>
  </si>
  <si>
    <t>SC</t>
  </si>
  <si>
    <t>SD</t>
  </si>
  <si>
    <t>TN</t>
  </si>
  <si>
    <t>TX</t>
  </si>
  <si>
    <t>UT</t>
  </si>
  <si>
    <t>VT</t>
  </si>
  <si>
    <t>VA</t>
  </si>
  <si>
    <t>WA</t>
  </si>
  <si>
    <t>WV</t>
  </si>
  <si>
    <t>WI</t>
  </si>
  <si>
    <t>WY</t>
  </si>
  <si>
    <t>birth cohort</t>
  </si>
  <si>
    <t>Chetty, et al.</t>
  </si>
  <si>
    <t>10th percentile</t>
  </si>
  <si>
    <t>50th percentile</t>
  </si>
  <si>
    <t>90th percentile</t>
  </si>
  <si>
    <t>year</t>
  </si>
  <si>
    <t>Sources:</t>
  </si>
  <si>
    <t>https://www.census.gov/hhes/www/income/data/historical/inequality/</t>
  </si>
  <si>
    <t>gini</t>
  </si>
  <si>
    <t>http://www.nber.org/papers/w19844</t>
  </si>
  <si>
    <t>90/50 Ratio</t>
  </si>
  <si>
    <t>50/10 Ratio</t>
  </si>
  <si>
    <t>rat9050</t>
  </si>
  <si>
    <t>rat9010</t>
  </si>
  <si>
    <t>rat5010</t>
  </si>
  <si>
    <t>4 yr HS grad rate</t>
  </si>
  <si>
    <t>AFGR</t>
  </si>
  <si>
    <t>http://nces.ed.gov/pubs2014/2014391/tables/table_04.asp</t>
  </si>
  <si>
    <t>"dropout rate"</t>
  </si>
  <si>
    <t>NV</t>
  </si>
  <si>
    <t>HS Dropout Rate</t>
  </si>
  <si>
    <t>50/10 ineq.</t>
  </si>
  <si>
    <t>Mother HS Dropout</t>
  </si>
  <si>
    <t>Mother HS Grad</t>
  </si>
  <si>
    <t>Mother Any College</t>
  </si>
  <si>
    <t>low</t>
  </si>
  <si>
    <t>mid</t>
  </si>
  <si>
    <t>high</t>
  </si>
  <si>
    <t>HSB: % reporting dropped out because of bad grades</t>
  </si>
  <si>
    <t>Lee/Solon</t>
  </si>
  <si>
    <t>int. corr.</t>
  </si>
  <si>
    <t>Rate of Return to Education</t>
  </si>
  <si>
    <t>ALL</t>
  </si>
  <si>
    <t>BOYS</t>
  </si>
  <si>
    <t>x 100</t>
  </si>
  <si>
    <t>Low Inequality State</t>
  </si>
  <si>
    <t>Midrange Inequality State</t>
  </si>
  <si>
    <t>High Inequality 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</si>
</sst>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0"/>
      <name val="Arial"/>
      <family val="2"/>
    </font>
    <font>
      <sz val="11"/>
      <color indexed="8"/>
      <name val="Calibri"/>
      <family val="2"/>
    </font>
    <font>
      <sz val="11"/>
      <color indexed="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20" fillId="0" borderId="0"/>
  </cellStyleXfs>
  <cellXfs count="23">
    <xf numFmtId="0" fontId="0" fillId="0" borderId="0" xfId="0"/>
    <xf numFmtId="0" fontId="0" fillId="0" borderId="10" xfId="0" applyBorder="1"/>
    <xf numFmtId="0" fontId="0" fillId="0" borderId="10" xfId="0" applyFont="1" applyBorder="1"/>
    <xf numFmtId="0" fontId="0" fillId="0" borderId="0" xfId="0" applyFont="1"/>
    <xf numFmtId="164" fontId="0" fillId="0" borderId="10" xfId="0" applyNumberFormat="1" applyFont="1" applyBorder="1"/>
    <xf numFmtId="165" fontId="0" fillId="0" borderId="10" xfId="0" applyNumberFormat="1" applyFont="1" applyBorder="1" applyAlignment="1">
      <alignment horizontal="center" wrapText="1"/>
    </xf>
    <xf numFmtId="2" fontId="0" fillId="0" borderId="10" xfId="0" applyNumberFormat="1" applyFont="1" applyBorder="1" applyAlignment="1">
      <alignment horizontal="center" wrapText="1"/>
    </xf>
    <xf numFmtId="164" fontId="0" fillId="0" borderId="0" xfId="0" applyNumberFormat="1" applyFont="1" applyBorder="1"/>
    <xf numFmtId="165" fontId="0" fillId="0" borderId="0" xfId="0" applyNumberFormat="1" applyFont="1"/>
    <xf numFmtId="2" fontId="0" fillId="0" borderId="0" xfId="0" applyNumberFormat="1" applyFont="1"/>
    <xf numFmtId="165" fontId="0" fillId="0" borderId="0" xfId="0" applyNumberFormat="1" applyFont="1" applyBorder="1"/>
    <xf numFmtId="2" fontId="0" fillId="0" borderId="0" xfId="0" applyNumberFormat="1" applyFont="1" applyBorder="1"/>
    <xf numFmtId="0" fontId="18" fillId="0" borderId="0" xfId="0" applyFont="1"/>
    <xf numFmtId="164" fontId="0" fillId="0" borderId="10" xfId="0" applyNumberFormat="1" applyFont="1" applyBorder="1" applyAlignment="1">
      <alignment horizontal="center" wrapText="1"/>
    </xf>
    <xf numFmtId="3" fontId="0" fillId="0" borderId="0" xfId="0" applyNumberFormat="1"/>
    <xf numFmtId="0" fontId="0" fillId="0" borderId="11" xfId="0" applyBorder="1"/>
    <xf numFmtId="165" fontId="0" fillId="0" borderId="0" xfId="0" applyNumberFormat="1" applyFill="1" applyBorder="1"/>
    <xf numFmtId="165" fontId="0" fillId="0" borderId="0" xfId="0" applyNumberFormat="1"/>
    <xf numFmtId="165" fontId="0" fillId="33" borderId="11" xfId="0" applyNumberFormat="1" applyFont="1" applyFill="1" applyBorder="1" applyAlignment="1">
      <alignment horizontal="center"/>
    </xf>
    <xf numFmtId="0" fontId="0" fillId="33" borderId="11" xfId="0" applyFont="1" applyFill="1" applyBorder="1" applyAlignment="1">
      <alignment horizontal="center"/>
    </xf>
    <xf numFmtId="166" fontId="21" fillId="34" borderId="11" xfId="43" applyNumberFormat="1" applyFont="1" applyFill="1" applyBorder="1" applyAlignment="1" applyProtection="1">
      <alignment horizontal="right" wrapText="1"/>
    </xf>
    <xf numFmtId="0" fontId="0" fillId="0" borderId="0" xfId="0" applyFill="1" applyBorder="1"/>
    <xf numFmtId="0" fontId="19" fillId="0" borderId="0" xfId="42"/>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externalLink" Target="externalLinks/externalLink1.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chartsheet" Target="chartsheets/sheet6.xml"/><Relationship Id="rId4" Type="http://schemas.openxmlformats.org/officeDocument/2006/relationships/worksheet" Target="worksheets/sheet4.xml"/><Relationship Id="rId9" Type="http://schemas.openxmlformats.org/officeDocument/2006/relationships/chartsheet" Target="chartsheets/sheet5.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Figure 1: Great Gatsby Curve in the United States</a:t>
            </a:r>
          </a:p>
        </c:rich>
      </c:tx>
      <c:overlay val="0"/>
    </c:title>
    <c:autoTitleDeleted val="0"/>
    <c:plotArea>
      <c:layout>
        <c:manualLayout>
          <c:layoutTarget val="inner"/>
          <c:xMode val="edge"/>
          <c:yMode val="edge"/>
          <c:x val="9.6389605145510662E-2"/>
          <c:y val="8.4897982138831485E-2"/>
          <c:w val="0.87821476161633649"/>
          <c:h val="0.7091970720817331"/>
        </c:manualLayout>
      </c:layout>
      <c:scatterChart>
        <c:scatterStyle val="lineMarker"/>
        <c:varyColors val="0"/>
        <c:ser>
          <c:idx val="0"/>
          <c:order val="0"/>
          <c:spPr>
            <a:ln w="28575">
              <a:noFill/>
            </a:ln>
          </c:spPr>
          <c:marker>
            <c:symbol val="none"/>
          </c:marker>
          <c:dLbls>
            <c:dLbl>
              <c:idx val="0"/>
              <c:tx>
                <c:strRef>
                  <c:f>'inequality-mobility data'!$B$2</c:f>
                  <c:strCache>
                    <c:ptCount val="1"/>
                    <c:pt idx="0">
                      <c:v>AL</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
              <c:tx>
                <c:strRef>
                  <c:f>'inequality-mobility data'!$B$3</c:f>
                  <c:strCache>
                    <c:ptCount val="1"/>
                    <c:pt idx="0">
                      <c:v>AK</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
              <c:tx>
                <c:strRef>
                  <c:f>'inequality-mobility data'!$B$4</c:f>
                  <c:strCache>
                    <c:ptCount val="1"/>
                    <c:pt idx="0">
                      <c:v>AZ</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
              <c:tx>
                <c:strRef>
                  <c:f>'inequality-mobility data'!$B$5</c:f>
                  <c:strCache>
                    <c:ptCount val="1"/>
                    <c:pt idx="0">
                      <c:v>AR</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
              <c:tx>
                <c:strRef>
                  <c:f>'inequality-mobility data'!$B$6</c:f>
                  <c:strCache>
                    <c:ptCount val="1"/>
                    <c:pt idx="0">
                      <c:v>CA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5"/>
              <c:tx>
                <c:strRef>
                  <c:f>'inequality-mobility data'!$B$7</c:f>
                  <c:strCache>
                    <c:ptCount val="1"/>
                    <c:pt idx="0">
                      <c:v>CO</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6"/>
              <c:tx>
                <c:strRef>
                  <c:f>'inequality-mobility data'!$B$8</c:f>
                  <c:strCache>
                    <c:ptCount val="1"/>
                    <c:pt idx="0">
                      <c:v>CT</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7"/>
              <c:tx>
                <c:strRef>
                  <c:f>'inequality-mobility data'!$B$9</c:f>
                  <c:strCache>
                    <c:ptCount val="1"/>
                    <c:pt idx="0">
                      <c:v>DE</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8"/>
              <c:tx>
                <c:strRef>
                  <c:f>'inequality-mobility data'!$B$10</c:f>
                  <c:strCache>
                    <c:ptCount val="1"/>
                    <c:pt idx="0">
                      <c:v>DC</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9"/>
              <c:tx>
                <c:strRef>
                  <c:f>'inequality-mobility data'!$B$11</c:f>
                  <c:strCache>
                    <c:ptCount val="1"/>
                    <c:pt idx="0">
                      <c:v>FL</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0"/>
              <c:tx>
                <c:strRef>
                  <c:f>'inequality-mobility data'!$B$12</c:f>
                  <c:strCache>
                    <c:ptCount val="1"/>
                    <c:pt idx="0">
                      <c:v>GA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1"/>
              <c:tx>
                <c:strRef>
                  <c:f>'inequality-mobility data'!$B$13</c:f>
                  <c:strCache>
                    <c:ptCount val="1"/>
                    <c:pt idx="0">
                      <c:v>HI</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2"/>
              <c:tx>
                <c:strRef>
                  <c:f>'inequality-mobility data'!$B$14</c:f>
                  <c:strCache>
                    <c:ptCount val="1"/>
                    <c:pt idx="0">
                      <c:v>ID</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3"/>
              <c:tx>
                <c:strRef>
                  <c:f>'inequality-mobility data'!$B$15</c:f>
                  <c:strCache>
                    <c:ptCount val="1"/>
                    <c:pt idx="0">
                      <c:v>IL</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4"/>
              <c:tx>
                <c:strRef>
                  <c:f>'inequality-mobility data'!$B$16</c:f>
                  <c:strCache>
                    <c:ptCount val="1"/>
                    <c:pt idx="0">
                      <c:v>IN</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5"/>
              <c:tx>
                <c:strRef>
                  <c:f>'inequality-mobility data'!$B$17</c:f>
                  <c:strCache>
                    <c:ptCount val="1"/>
                    <c:pt idx="0">
                      <c:v>IA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6"/>
              <c:tx>
                <c:strRef>
                  <c:f>'inequality-mobility data'!$B$18</c:f>
                  <c:strCache>
                    <c:ptCount val="1"/>
                    <c:pt idx="0">
                      <c:v>KS</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7"/>
              <c:tx>
                <c:strRef>
                  <c:f>'inequality-mobility data'!$B$19</c:f>
                  <c:strCache>
                    <c:ptCount val="1"/>
                    <c:pt idx="0">
                      <c:v>KY</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8"/>
              <c:tx>
                <c:strRef>
                  <c:f>'inequality-mobility data'!$B$20</c:f>
                  <c:strCache>
                    <c:ptCount val="1"/>
                    <c:pt idx="0">
                      <c:v>LA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19"/>
              <c:tx>
                <c:strRef>
                  <c:f>'inequality-mobility data'!$B$21</c:f>
                  <c:strCache>
                    <c:ptCount val="1"/>
                    <c:pt idx="0">
                      <c:v>ME</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0"/>
              <c:tx>
                <c:strRef>
                  <c:f>'inequality-mobility data'!$B$22</c:f>
                  <c:strCache>
                    <c:ptCount val="1"/>
                    <c:pt idx="0">
                      <c:v>MD</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1"/>
              <c:tx>
                <c:strRef>
                  <c:f>'inequality-mobility data'!$B$23</c:f>
                  <c:strCache>
                    <c:ptCount val="1"/>
                    <c:pt idx="0">
                      <c:v>MA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2"/>
              <c:tx>
                <c:strRef>
                  <c:f>'inequality-mobility data'!$B$24</c:f>
                  <c:strCache>
                    <c:ptCount val="1"/>
                    <c:pt idx="0">
                      <c:v>MI</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3"/>
              <c:tx>
                <c:strRef>
                  <c:f>'inequality-mobility data'!$B$25</c:f>
                  <c:strCache>
                    <c:ptCount val="1"/>
                    <c:pt idx="0">
                      <c:v>MN</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4"/>
              <c:tx>
                <c:strRef>
                  <c:f>'inequality-mobility data'!$B$26</c:f>
                  <c:strCache>
                    <c:ptCount val="1"/>
                    <c:pt idx="0">
                      <c:v>MS</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5"/>
              <c:tx>
                <c:strRef>
                  <c:f>'inequality-mobility data'!$B$27</c:f>
                  <c:strCache>
                    <c:ptCount val="1"/>
                    <c:pt idx="0">
                      <c:v>MO</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6"/>
              <c:tx>
                <c:strRef>
                  <c:f>'inequality-mobility data'!$B$28</c:f>
                  <c:strCache>
                    <c:ptCount val="1"/>
                    <c:pt idx="0">
                      <c:v>MT</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7"/>
              <c:tx>
                <c:strRef>
                  <c:f>'inequality-mobility data'!$B$29</c:f>
                  <c:strCache>
                    <c:ptCount val="1"/>
                    <c:pt idx="0">
                      <c:v>NE</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8"/>
              <c:tx>
                <c:strRef>
                  <c:f>'inequality-mobility data'!$B$30</c:f>
                  <c:strCache>
                    <c:ptCount val="1"/>
                    <c:pt idx="0">
                      <c:v>NV</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29"/>
              <c:tx>
                <c:strRef>
                  <c:f>'inequality-mobility data'!$B$31</c:f>
                  <c:strCache>
                    <c:ptCount val="1"/>
                    <c:pt idx="0">
                      <c:v>NH</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0"/>
              <c:tx>
                <c:strRef>
                  <c:f>'inequality-mobility data'!$B$32</c:f>
                  <c:strCache>
                    <c:ptCount val="1"/>
                    <c:pt idx="0">
                      <c:v>NJ</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1"/>
              <c:tx>
                <c:strRef>
                  <c:f>'inequality-mobility data'!$B$33</c:f>
                  <c:strCache>
                    <c:ptCount val="1"/>
                    <c:pt idx="0">
                      <c:v>NM</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2"/>
              <c:tx>
                <c:strRef>
                  <c:f>'inequality-mobility data'!$B$34</c:f>
                  <c:strCache>
                    <c:ptCount val="1"/>
                    <c:pt idx="0">
                      <c:v>NY</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3"/>
              <c:tx>
                <c:strRef>
                  <c:f>'inequality-mobility data'!$B$35</c:f>
                  <c:strCache>
                    <c:ptCount val="1"/>
                    <c:pt idx="0">
                      <c:v>NC</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4"/>
              <c:tx>
                <c:strRef>
                  <c:f>'inequality-mobility data'!$B$36</c:f>
                  <c:strCache>
                    <c:ptCount val="1"/>
                    <c:pt idx="0">
                      <c:v>ND</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5"/>
              <c:tx>
                <c:strRef>
                  <c:f>'inequality-mobility data'!$B$37</c:f>
                  <c:strCache>
                    <c:ptCount val="1"/>
                    <c:pt idx="0">
                      <c:v>OH</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6"/>
              <c:tx>
                <c:strRef>
                  <c:f>'inequality-mobility data'!$B$38</c:f>
                  <c:strCache>
                    <c:ptCount val="1"/>
                    <c:pt idx="0">
                      <c:v>OK</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7"/>
              <c:tx>
                <c:strRef>
                  <c:f>'inequality-mobility data'!$B$39</c:f>
                  <c:strCache>
                    <c:ptCount val="1"/>
                    <c:pt idx="0">
                      <c:v>OR</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8"/>
              <c:tx>
                <c:strRef>
                  <c:f>'inequality-mobility data'!$B$40</c:f>
                  <c:strCache>
                    <c:ptCount val="1"/>
                    <c:pt idx="0">
                      <c:v>PA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39"/>
              <c:tx>
                <c:strRef>
                  <c:f>'inequality-mobility data'!$B$41</c:f>
                  <c:strCache>
                    <c:ptCount val="1"/>
                    <c:pt idx="0">
                      <c:v>RI</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0"/>
              <c:tx>
                <c:strRef>
                  <c:f>'inequality-mobility data'!$B$42</c:f>
                  <c:strCache>
                    <c:ptCount val="1"/>
                    <c:pt idx="0">
                      <c:v>SC</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1"/>
              <c:tx>
                <c:strRef>
                  <c:f>'inequality-mobility data'!$B$43</c:f>
                  <c:strCache>
                    <c:ptCount val="1"/>
                    <c:pt idx="0">
                      <c:v>SD</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2"/>
              <c:tx>
                <c:strRef>
                  <c:f>'inequality-mobility data'!$B$44</c:f>
                  <c:strCache>
                    <c:ptCount val="1"/>
                    <c:pt idx="0">
                      <c:v>TN</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3"/>
              <c:tx>
                <c:strRef>
                  <c:f>'inequality-mobility data'!$B$45</c:f>
                  <c:strCache>
                    <c:ptCount val="1"/>
                    <c:pt idx="0">
                      <c:v>TX</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4"/>
              <c:tx>
                <c:strRef>
                  <c:f>'inequality-mobility data'!$B$46</c:f>
                  <c:strCache>
                    <c:ptCount val="1"/>
                    <c:pt idx="0">
                      <c:v>UT</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5"/>
              <c:tx>
                <c:strRef>
                  <c:f>'inequality-mobility data'!$B$47</c:f>
                  <c:strCache>
                    <c:ptCount val="1"/>
                    <c:pt idx="0">
                      <c:v>VT</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6"/>
              <c:tx>
                <c:strRef>
                  <c:f>'inequality-mobility data'!$B$48</c:f>
                  <c:strCache>
                    <c:ptCount val="1"/>
                    <c:pt idx="0">
                      <c:v>VA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7"/>
              <c:tx>
                <c:strRef>
                  <c:f>'inequality-mobility data'!$B$49</c:f>
                  <c:strCache>
                    <c:ptCount val="1"/>
                    <c:pt idx="0">
                      <c:v>WA</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8"/>
              <c:tx>
                <c:strRef>
                  <c:f>'inequality-mobility data'!$B$50</c:f>
                  <c:strCache>
                    <c:ptCount val="1"/>
                    <c:pt idx="0">
                      <c:v>WV</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49"/>
              <c:tx>
                <c:strRef>
                  <c:f>'inequality-mobility data'!$B$51</c:f>
                  <c:strCache>
                    <c:ptCount val="1"/>
                    <c:pt idx="0">
                      <c:v>WI</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dLbl>
              <c:idx val="50"/>
              <c:tx>
                <c:strRef>
                  <c:f>'inequality-mobility data'!$B$52</c:f>
                  <c:strCache>
                    <c:ptCount val="1"/>
                    <c:pt idx="0">
                      <c:v>WY</c:v>
                    </c:pt>
                  </c:strCache>
                </c:strRef>
              </c:tx>
              <c:spPr/>
              <c:txPr>
                <a:bodyPr/>
                <a:lstStyle/>
                <a:p>
                  <a:pPr>
                    <a:defRPr sz="1100" b="0" i="0" strike="noStrike">
                      <a:latin typeface="Calibri"/>
                    </a:defRPr>
                  </a:pPr>
                  <a:endParaRPr lang="en-US"/>
                </a:p>
              </c:txPr>
              <c:dLblPos val="t"/>
              <c:showLegendKey val="0"/>
              <c:showVal val="1"/>
              <c:showCatName val="0"/>
              <c:showSerName val="0"/>
              <c:showPercent val="0"/>
              <c:showBubbleSize val="0"/>
            </c:dLbl>
            <c:showLegendKey val="0"/>
            <c:showVal val="1"/>
            <c:showCatName val="0"/>
            <c:showSerName val="0"/>
            <c:showPercent val="0"/>
            <c:showBubbleSize val="0"/>
            <c:showLeaderLines val="0"/>
          </c:dLbls>
          <c:trendline>
            <c:trendlineType val="linear"/>
            <c:dispRSqr val="0"/>
            <c:dispEq val="0"/>
          </c:trendline>
          <c:xVal>
            <c:numRef>
              <c:f>'inequality-mobility data'!$D$2:$D$52</c:f>
              <c:numCache>
                <c:formatCode>General</c:formatCode>
                <c:ptCount val="51"/>
                <c:pt idx="0">
                  <c:v>0.4758</c:v>
                </c:pt>
                <c:pt idx="1">
                  <c:v>0.41749999999999998</c:v>
                </c:pt>
                <c:pt idx="2">
                  <c:v>0.46760000000000002</c:v>
                </c:pt>
                <c:pt idx="3">
                  <c:v>0.47139999999999999</c:v>
                </c:pt>
                <c:pt idx="4">
                  <c:v>0.48899999999999999</c:v>
                </c:pt>
                <c:pt idx="5">
                  <c:v>0.45839999999999997</c:v>
                </c:pt>
                <c:pt idx="6">
                  <c:v>0.50049999999999994</c:v>
                </c:pt>
                <c:pt idx="7">
                  <c:v>0.44940000000000002</c:v>
                </c:pt>
                <c:pt idx="8">
                  <c:v>0.52239999999999998</c:v>
                </c:pt>
                <c:pt idx="9">
                  <c:v>0.4834</c:v>
                </c:pt>
                <c:pt idx="10">
                  <c:v>0.48010000000000003</c:v>
                </c:pt>
                <c:pt idx="11">
                  <c:v>0.4325</c:v>
                </c:pt>
                <c:pt idx="12">
                  <c:v>0.4541</c:v>
                </c:pt>
                <c:pt idx="13">
                  <c:v>0.47649999999999998</c:v>
                </c:pt>
                <c:pt idx="14">
                  <c:v>0.44550000000000001</c:v>
                </c:pt>
                <c:pt idx="15">
                  <c:v>0.44330000000000003</c:v>
                </c:pt>
                <c:pt idx="16">
                  <c:v>0.4597</c:v>
                </c:pt>
                <c:pt idx="17">
                  <c:v>0.47039999999999998</c:v>
                </c:pt>
                <c:pt idx="18">
                  <c:v>0.49020000000000002</c:v>
                </c:pt>
                <c:pt idx="19">
                  <c:v>0.45929999999999999</c:v>
                </c:pt>
                <c:pt idx="20">
                  <c:v>0.4491</c:v>
                </c:pt>
                <c:pt idx="21">
                  <c:v>0.48630000000000001</c:v>
                </c:pt>
                <c:pt idx="22">
                  <c:v>0.45979999999999999</c:v>
                </c:pt>
                <c:pt idx="23">
                  <c:v>0.45390000000000003</c:v>
                </c:pt>
                <c:pt idx="24">
                  <c:v>0.47599999999999998</c:v>
                </c:pt>
                <c:pt idx="25">
                  <c:v>0.46279999999999999</c:v>
                </c:pt>
                <c:pt idx="26">
                  <c:v>0.45440000000000003</c:v>
                </c:pt>
                <c:pt idx="27">
                  <c:v>0.43519999999999998</c:v>
                </c:pt>
                <c:pt idx="28">
                  <c:v>0.44269999999999998</c:v>
                </c:pt>
                <c:pt idx="29">
                  <c:v>0.441</c:v>
                </c:pt>
                <c:pt idx="30">
                  <c:v>0.47570000000000001</c:v>
                </c:pt>
                <c:pt idx="31">
                  <c:v>0.47699999999999998</c:v>
                </c:pt>
                <c:pt idx="32">
                  <c:v>0.5111</c:v>
                </c:pt>
                <c:pt idx="33">
                  <c:v>0.4748</c:v>
                </c:pt>
                <c:pt idx="34">
                  <c:v>0.46639999999999998</c:v>
                </c:pt>
                <c:pt idx="35">
                  <c:v>0.4637</c:v>
                </c:pt>
                <c:pt idx="36">
                  <c:v>0.46600000000000003</c:v>
                </c:pt>
                <c:pt idx="37">
                  <c:v>0.46239999999999998</c:v>
                </c:pt>
                <c:pt idx="38">
                  <c:v>0.46860000000000002</c:v>
                </c:pt>
                <c:pt idx="39">
                  <c:v>0.48270000000000002</c:v>
                </c:pt>
                <c:pt idx="40">
                  <c:v>0.46870000000000001</c:v>
                </c:pt>
                <c:pt idx="41">
                  <c:v>0.44679999999999997</c:v>
                </c:pt>
                <c:pt idx="42">
                  <c:v>0.48110000000000003</c:v>
                </c:pt>
                <c:pt idx="43">
                  <c:v>0.48270000000000002</c:v>
                </c:pt>
                <c:pt idx="44">
                  <c:v>0.42830000000000001</c:v>
                </c:pt>
                <c:pt idx="45">
                  <c:v>0.44059999999999999</c:v>
                </c:pt>
                <c:pt idx="46">
                  <c:v>0.46579999999999999</c:v>
                </c:pt>
                <c:pt idx="47">
                  <c:v>0.45419999999999999</c:v>
                </c:pt>
                <c:pt idx="48">
                  <c:v>0.4546</c:v>
                </c:pt>
                <c:pt idx="49">
                  <c:v>0.43969999999999998</c:v>
                </c:pt>
                <c:pt idx="50">
                  <c:v>0.42699999999999999</c:v>
                </c:pt>
              </c:numCache>
            </c:numRef>
          </c:xVal>
          <c:yVal>
            <c:numRef>
              <c:f>'inequality-mobility data'!$F$2:$F$52</c:f>
              <c:numCache>
                <c:formatCode>0.000</c:formatCode>
                <c:ptCount val="51"/>
                <c:pt idx="0">
                  <c:v>0.39132869999999997</c:v>
                </c:pt>
                <c:pt idx="1">
                  <c:v>0.27147169999999998</c:v>
                </c:pt>
                <c:pt idx="2">
                  <c:v>0.29139670000000001</c:v>
                </c:pt>
                <c:pt idx="3">
                  <c:v>0.36519200000000002</c:v>
                </c:pt>
                <c:pt idx="4">
                  <c:v>0.24179100000000001</c:v>
                </c:pt>
                <c:pt idx="5">
                  <c:v>0.28236169999999999</c:v>
                </c:pt>
                <c:pt idx="6">
                  <c:v>0.35937000000000002</c:v>
                </c:pt>
                <c:pt idx="7">
                  <c:v>0.3908104</c:v>
                </c:pt>
                <c:pt idx="8">
                  <c:v>0.32956000000000002</c:v>
                </c:pt>
                <c:pt idx="9">
                  <c:v>0.31324809999999997</c:v>
                </c:pt>
                <c:pt idx="10">
                  <c:v>0.37141639999999998</c:v>
                </c:pt>
                <c:pt idx="11">
                  <c:v>0.2359271</c:v>
                </c:pt>
                <c:pt idx="12">
                  <c:v>0.24947730000000001</c:v>
                </c:pt>
                <c:pt idx="13">
                  <c:v>0.38434560000000001</c:v>
                </c:pt>
                <c:pt idx="14">
                  <c:v>0.37319619999999998</c:v>
                </c:pt>
                <c:pt idx="15">
                  <c:v>0.30676890000000001</c:v>
                </c:pt>
                <c:pt idx="16">
                  <c:v>0.32339190000000001</c:v>
                </c:pt>
                <c:pt idx="17">
                  <c:v>0.36332629999999999</c:v>
                </c:pt>
                <c:pt idx="18">
                  <c:v>0.399478</c:v>
                </c:pt>
                <c:pt idx="19">
                  <c:v>0.30053400000000002</c:v>
                </c:pt>
                <c:pt idx="20">
                  <c:v>0.4084798</c:v>
                </c:pt>
                <c:pt idx="21">
                  <c:v>0.32665499999999997</c:v>
                </c:pt>
                <c:pt idx="22">
                  <c:v>0.3559195</c:v>
                </c:pt>
                <c:pt idx="23">
                  <c:v>0.31603340000000002</c:v>
                </c:pt>
                <c:pt idx="24">
                  <c:v>0.41861690000000001</c:v>
                </c:pt>
                <c:pt idx="25">
                  <c:v>0.37197049999999998</c:v>
                </c:pt>
                <c:pt idx="26">
                  <c:v>0.25088690000000002</c:v>
                </c:pt>
                <c:pt idx="27">
                  <c:v>0.31998500000000002</c:v>
                </c:pt>
                <c:pt idx="28">
                  <c:v>0.26308799999999999</c:v>
                </c:pt>
                <c:pt idx="29">
                  <c:v>0.29296670000000002</c:v>
                </c:pt>
                <c:pt idx="30">
                  <c:v>0.34577140000000001</c:v>
                </c:pt>
                <c:pt idx="31">
                  <c:v>0.30086220000000002</c:v>
                </c:pt>
                <c:pt idx="32">
                  <c:v>0.33822259999999998</c:v>
                </c:pt>
                <c:pt idx="33">
                  <c:v>0.38700980000000001</c:v>
                </c:pt>
                <c:pt idx="34">
                  <c:v>0.26381019999999999</c:v>
                </c:pt>
                <c:pt idx="35">
                  <c:v>0.3970689</c:v>
                </c:pt>
                <c:pt idx="36">
                  <c:v>0.33900150000000001</c:v>
                </c:pt>
                <c:pt idx="37">
                  <c:v>0.28113080000000001</c:v>
                </c:pt>
                <c:pt idx="38">
                  <c:v>0.3661896</c:v>
                </c:pt>
                <c:pt idx="39">
                  <c:v>0.33327000000000001</c:v>
                </c:pt>
                <c:pt idx="40">
                  <c:v>0.38435009999999997</c:v>
                </c:pt>
                <c:pt idx="41">
                  <c:v>0.28566970000000003</c:v>
                </c:pt>
                <c:pt idx="42">
                  <c:v>0.37271900000000002</c:v>
                </c:pt>
                <c:pt idx="43">
                  <c:v>0.3216523</c:v>
                </c:pt>
                <c:pt idx="44">
                  <c:v>0.2425833</c:v>
                </c:pt>
                <c:pt idx="45">
                  <c:v>0.28935290000000002</c:v>
                </c:pt>
                <c:pt idx="46">
                  <c:v>0.38156499999999999</c:v>
                </c:pt>
                <c:pt idx="47">
                  <c:v>0.27972249999999999</c:v>
                </c:pt>
                <c:pt idx="48">
                  <c:v>0.3426825</c:v>
                </c:pt>
                <c:pt idx="49">
                  <c:v>0.34552080000000002</c:v>
                </c:pt>
                <c:pt idx="50">
                  <c:v>0.25920969999999999</c:v>
                </c:pt>
              </c:numCache>
            </c:numRef>
          </c:yVal>
          <c:smooth val="0"/>
        </c:ser>
        <c:dLbls>
          <c:showLegendKey val="0"/>
          <c:showVal val="0"/>
          <c:showCatName val="0"/>
          <c:showSerName val="0"/>
          <c:showPercent val="0"/>
          <c:showBubbleSize val="0"/>
        </c:dLbls>
        <c:axId val="150786432"/>
        <c:axId val="150788352"/>
      </c:scatterChart>
      <c:valAx>
        <c:axId val="150786432"/>
        <c:scaling>
          <c:orientation val="minMax"/>
          <c:max val="0.54"/>
          <c:min val="0.4"/>
        </c:scaling>
        <c:delete val="0"/>
        <c:axPos val="b"/>
        <c:title>
          <c:tx>
            <c:rich>
              <a:bodyPr/>
              <a:lstStyle/>
              <a:p>
                <a:pPr>
                  <a:defRPr sz="1000" b="1" i="0" u="none" strike="noStrike" baseline="0">
                    <a:solidFill>
                      <a:srgbClr val="000000"/>
                    </a:solidFill>
                    <a:latin typeface="Calibri"/>
                    <a:ea typeface="Calibri"/>
                    <a:cs typeface="Calibri"/>
                  </a:defRPr>
                </a:pPr>
                <a:r>
                  <a:rPr lang="en-US"/>
                  <a:t>Gini</a:t>
                </a:r>
                <a:r>
                  <a:rPr lang="en-US" baseline="0"/>
                  <a:t> Coefficient</a:t>
                </a:r>
                <a:r>
                  <a:rPr lang="en-US"/>
                  <a:t> (greater inequality                  )              </a:t>
                </a:r>
              </a:p>
            </c:rich>
          </c:tx>
          <c:layout>
            <c:manualLayout>
              <c:xMode val="edge"/>
              <c:yMode val="edge"/>
              <c:x val="0.37159955005624296"/>
              <c:y val="0.85674654353573743"/>
            </c:manualLayout>
          </c:layout>
          <c:overlay val="0"/>
        </c:title>
        <c:numFmt formatCode="General" sourceLinked="1"/>
        <c:majorTickMark val="out"/>
        <c:minorTickMark val="none"/>
        <c:tickLblPos val="nextTo"/>
        <c:spPr>
          <a:ln>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n-US"/>
          </a:p>
        </c:txPr>
        <c:crossAx val="150788352"/>
        <c:crosses val="autoZero"/>
        <c:crossBetween val="midCat"/>
      </c:valAx>
      <c:valAx>
        <c:axId val="150788352"/>
        <c:scaling>
          <c:orientation val="minMax"/>
          <c:min val="0.2"/>
        </c:scaling>
        <c:delete val="0"/>
        <c:axPos val="l"/>
        <c:title>
          <c:tx>
            <c:rich>
              <a:bodyPr/>
              <a:lstStyle/>
              <a:p>
                <a:pPr>
                  <a:defRPr sz="1000" b="1" i="0" u="none" strike="noStrike" baseline="0">
                    <a:solidFill>
                      <a:srgbClr val="000000"/>
                    </a:solidFill>
                    <a:latin typeface="Calibri"/>
                    <a:ea typeface="Calibri"/>
                    <a:cs typeface="Calibri"/>
                  </a:defRPr>
                </a:pPr>
                <a:r>
                  <a:rPr lang="en-US"/>
                  <a:t>Intergenerational Income Persistence  (less mobility                )</a:t>
                </a:r>
              </a:p>
            </c:rich>
          </c:tx>
          <c:layout>
            <c:manualLayout>
              <c:xMode val="edge"/>
              <c:yMode val="edge"/>
              <c:x val="5.8608439116614374E-3"/>
              <c:y val="0.19066421209765497"/>
            </c:manualLayout>
          </c:layout>
          <c:overlay val="0"/>
        </c:title>
        <c:numFmt formatCode="0.00" sourceLinked="0"/>
        <c:majorTickMark val="out"/>
        <c:minorTickMark val="none"/>
        <c:tickLblPos val="nextTo"/>
        <c:spPr>
          <a:ln>
            <a:solidFill>
              <a:schemeClr val="tx1"/>
            </a:solidFill>
          </a:ln>
        </c:spPr>
        <c:txPr>
          <a:bodyPr rot="0" vert="horz"/>
          <a:lstStyle/>
          <a:p>
            <a:pPr>
              <a:defRPr sz="1000" b="0" i="0" u="none" strike="noStrike" baseline="0">
                <a:solidFill>
                  <a:srgbClr val="000000"/>
                </a:solidFill>
                <a:latin typeface="Calibri"/>
                <a:ea typeface="Calibri"/>
                <a:cs typeface="Calibri"/>
              </a:defRPr>
            </a:pPr>
            <a:endParaRPr lang="en-US"/>
          </a:p>
        </c:txPr>
        <c:crossAx val="150786432"/>
        <c:crosses val="autoZero"/>
        <c:crossBetween val="midCat"/>
      </c:valAx>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2: Trends in Mobility and Inequality in the United States</a:t>
            </a:r>
          </a:p>
        </c:rich>
      </c:tx>
      <c:overlay val="0"/>
    </c:title>
    <c:autoTitleDeleted val="0"/>
    <c:plotArea>
      <c:layout>
        <c:manualLayout>
          <c:layoutTarget val="inner"/>
          <c:xMode val="edge"/>
          <c:yMode val="edge"/>
          <c:x val="9.8935182366193752E-2"/>
          <c:y val="8.4856359976377499E-2"/>
          <c:w val="0.81687083340252686"/>
          <c:h val="0.70875572305797041"/>
        </c:manualLayout>
      </c:layout>
      <c:lineChart>
        <c:grouping val="standard"/>
        <c:varyColors val="0"/>
        <c:ser>
          <c:idx val="1"/>
          <c:order val="1"/>
          <c:tx>
            <c:v>Chetty, et al. Mobility Measure</c:v>
          </c:tx>
          <c:marker>
            <c:symbol val="x"/>
            <c:size val="7"/>
          </c:marker>
          <c:cat>
            <c:numRef>
              <c:f>'trends data'!$D$7:$D$50</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'trends data'!$B$7:$B$50</c:f>
              <c:numCache>
                <c:formatCode>0.000</c:formatCode>
                <c:ptCount val="44"/>
                <c:pt idx="0">
                  <c:v>0.28947469999999997</c:v>
                </c:pt>
                <c:pt idx="1">
                  <c:v>0.31934360000000001</c:v>
                </c:pt>
                <c:pt idx="2">
                  <c:v>0.27354079999999997</c:v>
                </c:pt>
                <c:pt idx="3">
                  <c:v>0.31194260000000001</c:v>
                </c:pt>
                <c:pt idx="4">
                  <c:v>0.25163849999999999</c:v>
                </c:pt>
                <c:pt idx="5">
                  <c:v>0.28239019999999998</c:v>
                </c:pt>
                <c:pt idx="6">
                  <c:v>0.31289679999999997</c:v>
                </c:pt>
                <c:pt idx="7">
                  <c:v>0.3134304</c:v>
                </c:pt>
                <c:pt idx="8">
                  <c:v>0.32976040000000001</c:v>
                </c:pt>
                <c:pt idx="9">
                  <c:v>0.27427699999999999</c:v>
                </c:pt>
                <c:pt idx="10">
                  <c:v>0.34839019999999998</c:v>
                </c:pt>
                <c:pt idx="11">
                  <c:v>0.30106070000000001</c:v>
                </c:pt>
                <c:pt idx="12">
                  <c:v>0.29982219999999998</c:v>
                </c:pt>
                <c:pt idx="13">
                  <c:v>0.29142309999999999</c:v>
                </c:pt>
                <c:pt idx="14">
                  <c:v>0.29250399999999999</c:v>
                </c:pt>
                <c:pt idx="15">
                  <c:v>0.295958</c:v>
                </c:pt>
                <c:pt idx="16">
                  <c:v>0.29640850000000002</c:v>
                </c:pt>
                <c:pt idx="17">
                  <c:v>0.2957283</c:v>
                </c:pt>
                <c:pt idx="18">
                  <c:v>0.29441400000000001</c:v>
                </c:pt>
                <c:pt idx="19">
                  <c:v>0.2889679</c:v>
                </c:pt>
                <c:pt idx="20">
                  <c:v>0.28083279999999999</c:v>
                </c:pt>
                <c:pt idx="21">
                  <c:v>0.28085339999999998</c:v>
                </c:pt>
                <c:pt idx="22">
                  <c:v>0.27328010000000003</c:v>
                </c:pt>
              </c:numCache>
            </c:numRef>
          </c:val>
          <c:smooth val="0"/>
        </c:ser>
        <c:ser>
          <c:idx val="2"/>
          <c:order val="2"/>
          <c:tx>
            <c:v>Intergenerational Correlation</c:v>
          </c:tx>
          <c:cat>
            <c:numRef>
              <c:f>'trends data'!$D$7:$D$50</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'trends data'!$C$7:$C$50</c:f>
              <c:numCache>
                <c:formatCode>General</c:formatCode>
                <c:ptCount val="44"/>
                <c:pt idx="6">
                  <c:v>0.34</c:v>
                </c:pt>
                <c:pt idx="7">
                  <c:v>0.54</c:v>
                </c:pt>
                <c:pt idx="8">
                  <c:v>0.5</c:v>
                </c:pt>
                <c:pt idx="9">
                  <c:v>0.48</c:v>
                </c:pt>
                <c:pt idx="10">
                  <c:v>0.42</c:v>
                </c:pt>
                <c:pt idx="11">
                  <c:v>0.52</c:v>
                </c:pt>
                <c:pt idx="12">
                  <c:v>0.46</c:v>
                </c:pt>
                <c:pt idx="13">
                  <c:v>0.39</c:v>
                </c:pt>
                <c:pt idx="14">
                  <c:v>0.41</c:v>
                </c:pt>
                <c:pt idx="15">
                  <c:v>0.47</c:v>
                </c:pt>
                <c:pt idx="16">
                  <c:v>0.41</c:v>
                </c:pt>
                <c:pt idx="17">
                  <c:v>0.38</c:v>
                </c:pt>
                <c:pt idx="18">
                  <c:v>0.42</c:v>
                </c:pt>
                <c:pt idx="19">
                  <c:v>0.36</c:v>
                </c:pt>
                <c:pt idx="20">
                  <c:v>0.43</c:v>
                </c:pt>
                <c:pt idx="21">
                  <c:v>0.45</c:v>
                </c:pt>
                <c:pt idx="22">
                  <c:v>0.49</c:v>
                </c:pt>
                <c:pt idx="23">
                  <c:v>0.43</c:v>
                </c:pt>
                <c:pt idx="24">
                  <c:v>0.4</c:v>
                </c:pt>
                <c:pt idx="25">
                  <c:v>0.43</c:v>
                </c:pt>
                <c:pt idx="27">
                  <c:v>0.47</c:v>
                </c:pt>
                <c:pt idx="29">
                  <c:v>0.49</c:v>
                </c:pt>
              </c:numCache>
            </c:numRef>
          </c:val>
          <c:smooth val="0"/>
        </c:ser>
        <c:dLbls>
          <c:showLegendKey val="0"/>
          <c:showVal val="0"/>
          <c:showCatName val="0"/>
          <c:showSerName val="0"/>
          <c:showPercent val="0"/>
          <c:showBubbleSize val="0"/>
        </c:dLbls>
        <c:marker val="1"/>
        <c:smooth val="0"/>
        <c:axId val="151514112"/>
        <c:axId val="151520384"/>
      </c:lineChart>
      <c:lineChart>
        <c:grouping val="standard"/>
        <c:varyColors val="0"/>
        <c:ser>
          <c:idx val="0"/>
          <c:order val="0"/>
          <c:tx>
            <c:v>90/50 Ratio</c:v>
          </c:tx>
          <c:marker>
            <c:symbol val="square"/>
            <c:size val="5"/>
          </c:marker>
          <c:cat>
            <c:numRef>
              <c:f>'trends data'!$D$7:$D$50</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'trends data'!$I$7:$I$50</c:f>
              <c:numCache>
                <c:formatCode>General</c:formatCode>
                <c:ptCount val="44"/>
                <c:pt idx="0">
                  <c:v>2.1862341578711439</c:v>
                </c:pt>
                <c:pt idx="1">
                  <c:v>2.2117477880524876</c:v>
                </c:pt>
                <c:pt idx="2">
                  <c:v>2.2263886310665595</c:v>
                </c:pt>
                <c:pt idx="3">
                  <c:v>2.2118907927901215</c:v>
                </c:pt>
                <c:pt idx="4">
                  <c:v>2.2307852574119216</c:v>
                </c:pt>
                <c:pt idx="5">
                  <c:v>2.2553570319455085</c:v>
                </c:pt>
                <c:pt idx="6">
                  <c:v>2.2570261112218457</c:v>
                </c:pt>
                <c:pt idx="7">
                  <c:v>2.2804917049770137</c:v>
                </c:pt>
                <c:pt idx="8">
                  <c:v>2.3095896631439894</c:v>
                </c:pt>
                <c:pt idx="9">
                  <c:v>2.348984132314667</c:v>
                </c:pt>
                <c:pt idx="10">
                  <c:v>2.3798299520161628</c:v>
                </c:pt>
                <c:pt idx="11">
                  <c:v>2.4187436419125126</c:v>
                </c:pt>
                <c:pt idx="12">
                  <c:v>2.4282631038026721</c:v>
                </c:pt>
                <c:pt idx="13">
                  <c:v>2.420105329001796</c:v>
                </c:pt>
                <c:pt idx="14">
                  <c:v>2.4239778617921037</c:v>
                </c:pt>
                <c:pt idx="15">
                  <c:v>2.4482745347113961</c:v>
                </c:pt>
                <c:pt idx="16">
                  <c:v>2.46095078022041</c:v>
                </c:pt>
                <c:pt idx="17">
                  <c:v>2.4892662788515669</c:v>
                </c:pt>
                <c:pt idx="18">
                  <c:v>2.4747152013084572</c:v>
                </c:pt>
                <c:pt idx="19">
                  <c:v>2.5188854731648096</c:v>
                </c:pt>
                <c:pt idx="20">
                  <c:v>2.531331438047856</c:v>
                </c:pt>
                <c:pt idx="21">
                  <c:v>2.6164543903503552</c:v>
                </c:pt>
                <c:pt idx="22">
                  <c:v>2.630905666300424</c:v>
                </c:pt>
                <c:pt idx="23">
                  <c:v>2.5736326452962999</c:v>
                </c:pt>
                <c:pt idx="24">
                  <c:v>2.5935308456778547</c:v>
                </c:pt>
                <c:pt idx="25">
                  <c:v>2.6391680599702352</c:v>
                </c:pt>
                <c:pt idx="26">
                  <c:v>2.6051059303253257</c:v>
                </c:pt>
                <c:pt idx="27">
                  <c:v>2.6483588697125859</c:v>
                </c:pt>
                <c:pt idx="28">
                  <c:v>2.6672960332582711</c:v>
                </c:pt>
                <c:pt idx="29">
                  <c:v>2.6908025216036267</c:v>
                </c:pt>
                <c:pt idx="30">
                  <c:v>2.6907475094961657</c:v>
                </c:pt>
                <c:pt idx="31">
                  <c:v>2.7286552014776824</c:v>
                </c:pt>
                <c:pt idx="32">
                  <c:v>2.7262682430851735</c:v>
                </c:pt>
                <c:pt idx="33">
                  <c:v>2.7218148161332811</c:v>
                </c:pt>
                <c:pt idx="34">
                  <c:v>2.7592622038479884</c:v>
                </c:pt>
                <c:pt idx="35">
                  <c:v>2.7074042434491536</c:v>
                </c:pt>
                <c:pt idx="36">
                  <c:v>2.7493401308891059</c:v>
                </c:pt>
                <c:pt idx="37">
                  <c:v>2.7649788875946419</c:v>
                </c:pt>
                <c:pt idx="38">
                  <c:v>2.8163078418180461</c:v>
                </c:pt>
                <c:pt idx="39">
                  <c:v>2.8691047807025867</c:v>
                </c:pt>
                <c:pt idx="40">
                  <c:v>2.861764817701403</c:v>
                </c:pt>
                <c:pt idx="41">
                  <c:v>2.8880069711492924</c:v>
                </c:pt>
                <c:pt idx="42">
                  <c:v>2.9005361536484155</c:v>
                </c:pt>
                <c:pt idx="43">
                  <c:v>2.9349199545259705</c:v>
                </c:pt>
              </c:numCache>
            </c:numRef>
          </c:val>
          <c:smooth val="0"/>
        </c:ser>
        <c:ser>
          <c:idx val="3"/>
          <c:order val="3"/>
          <c:tx>
            <c:v>50/10 Ratio</c:v>
          </c:tx>
          <c:cat>
            <c:numRef>
              <c:f>'trends data'!$D$7:$D$50</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'trends data'!$J$7:$J$50</c:f>
              <c:numCache>
                <c:formatCode>General</c:formatCode>
                <c:ptCount val="44"/>
                <c:pt idx="0">
                  <c:v>4.1107295418376752</c:v>
                </c:pt>
                <c:pt idx="1">
                  <c:v>4.0045589058625932</c:v>
                </c:pt>
                <c:pt idx="2">
                  <c:v>3.8518312544688964</c:v>
                </c:pt>
                <c:pt idx="3">
                  <c:v>3.8563260638732335</c:v>
                </c:pt>
                <c:pt idx="4">
                  <c:v>3.8987084720981238</c:v>
                </c:pt>
                <c:pt idx="5">
                  <c:v>3.875551632833186</c:v>
                </c:pt>
                <c:pt idx="6">
                  <c:v>3.9444924915480777</c:v>
                </c:pt>
                <c:pt idx="7">
                  <c:v>4.0100993908303941</c:v>
                </c:pt>
                <c:pt idx="8">
                  <c:v>3.9356620633631194</c:v>
                </c:pt>
                <c:pt idx="9">
                  <c:v>3.9248702529038635</c:v>
                </c:pt>
                <c:pt idx="10">
                  <c:v>3.9855728904546215</c:v>
                </c:pt>
                <c:pt idx="11">
                  <c:v>3.9727203839353371</c:v>
                </c:pt>
                <c:pt idx="12">
                  <c:v>3.9344925192074403</c:v>
                </c:pt>
                <c:pt idx="13">
                  <c:v>4.0050913205107488</c:v>
                </c:pt>
                <c:pt idx="14">
                  <c:v>4.1620569389244872</c:v>
                </c:pt>
                <c:pt idx="15">
                  <c:v>4.1782870928829912</c:v>
                </c:pt>
                <c:pt idx="16">
                  <c:v>4.1477461776122952</c:v>
                </c:pt>
                <c:pt idx="17">
                  <c:v>4.0146150369142681</c:v>
                </c:pt>
                <c:pt idx="18">
                  <c:v>4.0906332659094442</c:v>
                </c:pt>
                <c:pt idx="19">
                  <c:v>4.059052614846606</c:v>
                </c:pt>
                <c:pt idx="20">
                  <c:v>4.0848387096774195</c:v>
                </c:pt>
                <c:pt idx="21">
                  <c:v>4.0646722038545278</c:v>
                </c:pt>
                <c:pt idx="22">
                  <c:v>4.0189244598643743</c:v>
                </c:pt>
                <c:pt idx="23">
                  <c:v>3.9277441530299635</c:v>
                </c:pt>
                <c:pt idx="24">
                  <c:v>3.9834179862563488</c:v>
                </c:pt>
                <c:pt idx="25">
                  <c:v>4.0158636464251458</c:v>
                </c:pt>
                <c:pt idx="26">
                  <c:v>4.0088841506751951</c:v>
                </c:pt>
                <c:pt idx="27">
                  <c:v>3.9334739133392285</c:v>
                </c:pt>
                <c:pt idx="28">
                  <c:v>3.9679703072376107</c:v>
                </c:pt>
                <c:pt idx="29">
                  <c:v>3.9518544436669001</c:v>
                </c:pt>
                <c:pt idx="30">
                  <c:v>3.9934172867773325</c:v>
                </c:pt>
                <c:pt idx="31">
                  <c:v>4.1114060311140603</c:v>
                </c:pt>
                <c:pt idx="32">
                  <c:v>4.0650329188002923</c:v>
                </c:pt>
                <c:pt idx="33">
                  <c:v>4.103871439006574</c:v>
                </c:pt>
                <c:pt idx="34">
                  <c:v>4.0168192463274428</c:v>
                </c:pt>
                <c:pt idx="35">
                  <c:v>4.1304097357240588</c:v>
                </c:pt>
                <c:pt idx="36">
                  <c:v>4.1365539934190849</c:v>
                </c:pt>
                <c:pt idx="37">
                  <c:v>4.1070414112722382</c:v>
                </c:pt>
                <c:pt idx="38">
                  <c:v>4.1543478260869566</c:v>
                </c:pt>
                <c:pt idx="39">
                  <c:v>4.1712317922735913</c:v>
                </c:pt>
                <c:pt idx="40">
                  <c:v>4.1694539113893949</c:v>
                </c:pt>
                <c:pt idx="41">
                  <c:v>4.1882735639479529</c:v>
                </c:pt>
                <c:pt idx="42">
                  <c:v>4.3924510041132345</c:v>
                </c:pt>
                <c:pt idx="43">
                  <c:v>4.3708862821766044</c:v>
                </c:pt>
              </c:numCache>
            </c:numRef>
          </c:val>
          <c:smooth val="0"/>
        </c:ser>
        <c:dLbls>
          <c:showLegendKey val="0"/>
          <c:showVal val="0"/>
          <c:showCatName val="0"/>
          <c:showSerName val="0"/>
          <c:showPercent val="0"/>
          <c:showBubbleSize val="0"/>
        </c:dLbls>
        <c:marker val="1"/>
        <c:smooth val="0"/>
        <c:axId val="151532672"/>
        <c:axId val="151522304"/>
      </c:lineChart>
      <c:catAx>
        <c:axId val="151514112"/>
        <c:scaling>
          <c:orientation val="minMax"/>
        </c:scaling>
        <c:delete val="0"/>
        <c:axPos val="b"/>
        <c:title>
          <c:tx>
            <c:rich>
              <a:bodyPr/>
              <a:lstStyle/>
              <a:p>
                <a:pPr>
                  <a:defRPr/>
                </a:pPr>
                <a:r>
                  <a:rPr lang="en-US"/>
                  <a:t>Year</a:t>
                </a:r>
              </a:p>
            </c:rich>
          </c:tx>
          <c:layout>
            <c:manualLayout>
              <c:xMode val="edge"/>
              <c:yMode val="edge"/>
              <c:x val="0.48252083874131113"/>
              <c:y val="0.84613876568487922"/>
            </c:manualLayout>
          </c:layout>
          <c:overlay val="0"/>
        </c:title>
        <c:numFmt formatCode="General" sourceLinked="1"/>
        <c:majorTickMark val="out"/>
        <c:minorTickMark val="none"/>
        <c:tickLblPos val="nextTo"/>
        <c:txPr>
          <a:bodyPr rot="0" vert="horz"/>
          <a:lstStyle/>
          <a:p>
            <a:pPr>
              <a:defRPr/>
            </a:pPr>
            <a:endParaRPr lang="en-US"/>
          </a:p>
        </c:txPr>
        <c:crossAx val="151520384"/>
        <c:crosses val="autoZero"/>
        <c:auto val="1"/>
        <c:lblAlgn val="ctr"/>
        <c:lblOffset val="100"/>
        <c:tickLblSkip val="5"/>
        <c:tickMarkSkip val="1"/>
        <c:noMultiLvlLbl val="0"/>
      </c:catAx>
      <c:valAx>
        <c:axId val="151520384"/>
        <c:scaling>
          <c:orientation val="minMax"/>
          <c:max val="0.60000000000000009"/>
          <c:min val="0.2"/>
        </c:scaling>
        <c:delete val="0"/>
        <c:axPos val="l"/>
        <c:majorGridlines/>
        <c:title>
          <c:tx>
            <c:rich>
              <a:bodyPr rot="-5400000" vert="horz"/>
              <a:lstStyle/>
              <a:p>
                <a:pPr>
                  <a:defRPr/>
                </a:pPr>
                <a:r>
                  <a:rPr lang="en-US"/>
                  <a:t>Measure</a:t>
                </a:r>
                <a:r>
                  <a:rPr lang="en-US" baseline="0"/>
                  <a:t> of IMobility</a:t>
                </a:r>
                <a:endParaRPr lang="en-US"/>
              </a:p>
            </c:rich>
          </c:tx>
          <c:layout>
            <c:manualLayout>
              <c:xMode val="edge"/>
              <c:yMode val="edge"/>
              <c:x val="1.1411841117132476E-2"/>
              <c:y val="0.36205953885329284"/>
            </c:manualLayout>
          </c:layout>
          <c:overlay val="0"/>
        </c:title>
        <c:numFmt formatCode="0.00" sourceLinked="0"/>
        <c:majorTickMark val="out"/>
        <c:minorTickMark val="none"/>
        <c:tickLblPos val="nextTo"/>
        <c:spPr>
          <a:ln>
            <a:noFill/>
          </a:ln>
        </c:spPr>
        <c:crossAx val="151514112"/>
        <c:crosses val="autoZero"/>
        <c:crossBetween val="between"/>
      </c:valAx>
      <c:valAx>
        <c:axId val="151522304"/>
        <c:scaling>
          <c:orientation val="minMax"/>
          <c:max val="5"/>
          <c:min val="1"/>
        </c:scaling>
        <c:delete val="0"/>
        <c:axPos val="r"/>
        <c:title>
          <c:tx>
            <c:rich>
              <a:bodyPr rot="-5400000" vert="horz"/>
              <a:lstStyle/>
              <a:p>
                <a:pPr>
                  <a:defRPr/>
                </a:pPr>
                <a:r>
                  <a:rPr lang="en-US"/>
                  <a:t>Measure of Inequality</a:t>
                </a:r>
              </a:p>
            </c:rich>
          </c:tx>
          <c:layout>
            <c:manualLayout>
              <c:xMode val="edge"/>
              <c:yMode val="edge"/>
              <c:x val="0.96771250223725436"/>
              <c:y val="0.37314925354178707"/>
            </c:manualLayout>
          </c:layout>
          <c:overlay val="0"/>
        </c:title>
        <c:numFmt formatCode="#,##0.0" sourceLinked="0"/>
        <c:majorTickMark val="out"/>
        <c:minorTickMark val="none"/>
        <c:tickLblPos val="nextTo"/>
        <c:spPr>
          <a:ln>
            <a:noFill/>
          </a:ln>
        </c:spPr>
        <c:crossAx val="151532672"/>
        <c:crosses val="max"/>
        <c:crossBetween val="between"/>
      </c:valAx>
      <c:catAx>
        <c:axId val="151532672"/>
        <c:scaling>
          <c:orientation val="minMax"/>
        </c:scaling>
        <c:delete val="1"/>
        <c:axPos val="b"/>
        <c:numFmt formatCode="General" sourceLinked="1"/>
        <c:majorTickMark val="out"/>
        <c:minorTickMark val="none"/>
        <c:tickLblPos val="nextTo"/>
        <c:crossAx val="151522304"/>
        <c:crosses val="autoZero"/>
        <c:auto val="1"/>
        <c:lblAlgn val="ctr"/>
        <c:lblOffset val="100"/>
        <c:noMultiLvlLbl val="0"/>
      </c:catAx>
      <c:spPr>
        <a:ln>
          <a:noFill/>
        </a:ln>
      </c:spPr>
    </c:plotArea>
    <c:plotVisOnly val="1"/>
    <c:dispBlanksAs val="span"/>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en-US" sz="1800" b="1" i="0" u="none" strike="noStrike" baseline="0">
                <a:solidFill>
                  <a:srgbClr val="000000"/>
                </a:solidFill>
                <a:latin typeface="Calibri"/>
              </a:rPr>
              <a:t>Figure 3: Relationship between Inequality and </a:t>
            </a:r>
          </a:p>
          <a:p>
            <a:pPr>
              <a:defRPr sz="1000" b="0" i="0" u="none" strike="noStrike" baseline="0">
                <a:solidFill>
                  <a:srgbClr val="000000"/>
                </a:solidFill>
                <a:latin typeface="Calibri"/>
                <a:ea typeface="Calibri"/>
                <a:cs typeface="Calibri"/>
              </a:defRPr>
            </a:pPr>
            <a:r>
              <a:rPr lang="en-US" sz="1800" b="1" i="0" u="none" strike="noStrike" baseline="0">
                <a:solidFill>
                  <a:srgbClr val="000000"/>
                </a:solidFill>
                <a:latin typeface="Calibri"/>
              </a:rPr>
              <a:t>the Rate of High School Non-Completion</a:t>
            </a:r>
          </a:p>
        </c:rich>
      </c:tx>
      <c:overlay val="0"/>
    </c:title>
    <c:autoTitleDeleted val="0"/>
    <c:plotArea>
      <c:layout>
        <c:manualLayout>
          <c:layoutTarget val="inner"/>
          <c:xMode val="edge"/>
          <c:yMode val="edge"/>
          <c:x val="7.6367569438435576E-2"/>
          <c:y val="0.12939902966674621"/>
          <c:w val="0.89452626114043421"/>
          <c:h val="0.69239636644288183"/>
        </c:manualLayout>
      </c:layout>
      <c:scatterChart>
        <c:scatterStyle val="lineMarker"/>
        <c:varyColors val="0"/>
        <c:ser>
          <c:idx val="0"/>
          <c:order val="0"/>
          <c:spPr>
            <a:ln w="28575">
              <a:noFill/>
            </a:ln>
          </c:spPr>
          <c:marker>
            <c:symbol val="none"/>
          </c:marker>
          <c:dLbls>
            <c:dLbl>
              <c:idx val="0"/>
              <c:tx>
                <c:strRef>
                  <c:f>'[1]dropout data'!$Z$2</c:f>
                  <c:strCache>
                    <c:ptCount val="1"/>
                    <c:pt idx="0">
                      <c:v>AL</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
              <c:tx>
                <c:strRef>
                  <c:f>'[1]dropout data'!$Z$3</c:f>
                  <c:strCache>
                    <c:ptCount val="1"/>
                    <c:pt idx="0">
                      <c:v>AK</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
              <c:tx>
                <c:strRef>
                  <c:f>'[1]dropout data'!$Z$4</c:f>
                  <c:strCache>
                    <c:ptCount val="1"/>
                    <c:pt idx="0">
                      <c:v>AZ</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
              <c:tx>
                <c:strRef>
                  <c:f>'[1]dropout data'!$Z$5</c:f>
                  <c:strCache>
                    <c:ptCount val="1"/>
                    <c:pt idx="0">
                      <c:v>AR</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
              <c:tx>
                <c:strRef>
                  <c:f>'[1]dropout data'!$Z$6</c:f>
                  <c:strCache>
                    <c:ptCount val="1"/>
                    <c:pt idx="0">
                      <c:v>CA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5"/>
              <c:tx>
                <c:strRef>
                  <c:f>'[1]dropout data'!$Z$7</c:f>
                  <c:strCache>
                    <c:ptCount val="1"/>
                    <c:pt idx="0">
                      <c:v>CO</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6"/>
              <c:tx>
                <c:strRef>
                  <c:f>'[1]dropout data'!$Z$8</c:f>
                  <c:strCache>
                    <c:ptCount val="1"/>
                    <c:pt idx="0">
                      <c:v>CT</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7"/>
              <c:tx>
                <c:strRef>
                  <c:f>'[1]dropout data'!$Z$9</c:f>
                  <c:strCache>
                    <c:ptCount val="1"/>
                    <c:pt idx="0">
                      <c:v>DE</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8"/>
              <c:tx>
                <c:strRef>
                  <c:f>'[1]dropout data'!$Z$10</c:f>
                  <c:strCache>
                    <c:ptCount val="1"/>
                    <c:pt idx="0">
                      <c:v>DC</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9"/>
              <c:tx>
                <c:strRef>
                  <c:f>'[1]dropout data'!$Z$11</c:f>
                  <c:strCache>
                    <c:ptCount val="1"/>
                    <c:pt idx="0">
                      <c:v>FL</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0"/>
              <c:tx>
                <c:strRef>
                  <c:f>'[1]dropout data'!$Z$12</c:f>
                  <c:strCache>
                    <c:ptCount val="1"/>
                    <c:pt idx="0">
                      <c:v>GA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1"/>
              <c:tx>
                <c:strRef>
                  <c:f>'[1]dropout data'!$Z$13</c:f>
                  <c:strCache>
                    <c:ptCount val="1"/>
                    <c:pt idx="0">
                      <c:v>HI</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2"/>
              <c:tx>
                <c:strRef>
                  <c:f>'[1]dropout data'!$Z$14</c:f>
                  <c:strCache>
                    <c:ptCount val="1"/>
                    <c:pt idx="0">
                      <c:v>ID</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3"/>
              <c:tx>
                <c:strRef>
                  <c:f>'[1]dropout data'!$Z$15</c:f>
                  <c:strCache>
                    <c:ptCount val="1"/>
                    <c:pt idx="0">
                      <c:v>IL</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4"/>
              <c:tx>
                <c:strRef>
                  <c:f>'[1]dropout data'!$Z$16</c:f>
                  <c:strCache>
                    <c:ptCount val="1"/>
                    <c:pt idx="0">
                      <c:v>IN</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5"/>
              <c:tx>
                <c:strRef>
                  <c:f>'[1]dropout data'!$Z$17</c:f>
                  <c:strCache>
                    <c:ptCount val="1"/>
                    <c:pt idx="0">
                      <c:v>IA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6"/>
              <c:tx>
                <c:strRef>
                  <c:f>'[1]dropout data'!$Z$18</c:f>
                  <c:strCache>
                    <c:ptCount val="1"/>
                    <c:pt idx="0">
                      <c:v>KS</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7"/>
              <c:tx>
                <c:strRef>
                  <c:f>'[1]dropout data'!$Z$19</c:f>
                  <c:strCache>
                    <c:ptCount val="1"/>
                    <c:pt idx="0">
                      <c:v>KY</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8"/>
              <c:tx>
                <c:strRef>
                  <c:f>'[1]dropout data'!$Z$20</c:f>
                  <c:strCache>
                    <c:ptCount val="1"/>
                    <c:pt idx="0">
                      <c:v>LA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19"/>
              <c:tx>
                <c:strRef>
                  <c:f>'[1]dropout data'!$Z$21</c:f>
                  <c:strCache>
                    <c:ptCount val="1"/>
                    <c:pt idx="0">
                      <c:v>ME</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0"/>
              <c:tx>
                <c:strRef>
                  <c:f>'[1]dropout data'!$Z$22</c:f>
                  <c:strCache>
                    <c:ptCount val="1"/>
                    <c:pt idx="0">
                      <c:v>MD</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1"/>
              <c:tx>
                <c:strRef>
                  <c:f>'[1]dropout data'!$Z$23</c:f>
                  <c:strCache>
                    <c:ptCount val="1"/>
                    <c:pt idx="0">
                      <c:v>MA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2"/>
              <c:tx>
                <c:strRef>
                  <c:f>'[1]dropout data'!$Z$24</c:f>
                  <c:strCache>
                    <c:ptCount val="1"/>
                    <c:pt idx="0">
                      <c:v>MI</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3"/>
              <c:tx>
                <c:strRef>
                  <c:f>'[1]dropout data'!$Z$25</c:f>
                  <c:strCache>
                    <c:ptCount val="1"/>
                    <c:pt idx="0">
                      <c:v>MN</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4"/>
              <c:tx>
                <c:strRef>
                  <c:f>'[1]dropout data'!$Z$26</c:f>
                  <c:strCache>
                    <c:ptCount val="1"/>
                    <c:pt idx="0">
                      <c:v>MS</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5"/>
              <c:tx>
                <c:strRef>
                  <c:f>'[1]dropout data'!$Z$27</c:f>
                  <c:strCache>
                    <c:ptCount val="1"/>
                    <c:pt idx="0">
                      <c:v>MO</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6"/>
              <c:tx>
                <c:strRef>
                  <c:f>'[1]dropout data'!$Z$28</c:f>
                  <c:strCache>
                    <c:ptCount val="1"/>
                    <c:pt idx="0">
                      <c:v>MT</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7"/>
              <c:tx>
                <c:strRef>
                  <c:f>'[1]dropout data'!$Z$29</c:f>
                  <c:strCache>
                    <c:ptCount val="1"/>
                    <c:pt idx="0">
                      <c:v>NE</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28"/>
              <c:tx>
                <c:rich>
                  <a:bodyPr/>
                  <a:lstStyle/>
                  <a:p>
                    <a:pPr>
                      <a:defRPr sz="1000" b="0" i="0" strike="noStrike">
                        <a:latin typeface="Calibri"/>
                      </a:defRPr>
                    </a:pPr>
                    <a:r>
                      <a:rPr lang="en-US"/>
                      <a:t>NV</a:t>
                    </a:r>
                  </a:p>
                </c:rich>
              </c:tx>
              <c:spPr/>
              <c:dLblPos val="ctr"/>
              <c:showLegendKey val="0"/>
              <c:showVal val="0"/>
              <c:showCatName val="0"/>
              <c:showSerName val="0"/>
              <c:showPercent val="0"/>
              <c:showBubbleSize val="0"/>
            </c:dLbl>
            <c:dLbl>
              <c:idx val="29"/>
              <c:tx>
                <c:strRef>
                  <c:f>'[1]dropout data'!$Z$31</c:f>
                  <c:strCache>
                    <c:ptCount val="1"/>
                    <c:pt idx="0">
                      <c:v>NH</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0"/>
              <c:tx>
                <c:strRef>
                  <c:f>'[1]dropout data'!$Z$32</c:f>
                  <c:strCache>
                    <c:ptCount val="1"/>
                    <c:pt idx="0">
                      <c:v>NJ</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1"/>
              <c:tx>
                <c:strRef>
                  <c:f>'[1]dropout data'!$Z$33</c:f>
                  <c:strCache>
                    <c:ptCount val="1"/>
                    <c:pt idx="0">
                      <c:v>NM</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2"/>
              <c:tx>
                <c:strRef>
                  <c:f>'[1]dropout data'!$Z$34</c:f>
                  <c:strCache>
                    <c:ptCount val="1"/>
                    <c:pt idx="0">
                      <c:v>NY</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3"/>
              <c:tx>
                <c:strRef>
                  <c:f>'[1]dropout data'!$Z$35</c:f>
                  <c:strCache>
                    <c:ptCount val="1"/>
                    <c:pt idx="0">
                      <c:v>NC</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4"/>
              <c:tx>
                <c:strRef>
                  <c:f>'[1]dropout data'!$Z$36</c:f>
                  <c:strCache>
                    <c:ptCount val="1"/>
                    <c:pt idx="0">
                      <c:v>ND</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5"/>
              <c:tx>
                <c:strRef>
                  <c:f>'[1]dropout data'!$Z$37</c:f>
                  <c:strCache>
                    <c:ptCount val="1"/>
                    <c:pt idx="0">
                      <c:v>OH</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6"/>
              <c:tx>
                <c:strRef>
                  <c:f>'[1]dropout data'!$Z$38</c:f>
                  <c:strCache>
                    <c:ptCount val="1"/>
                    <c:pt idx="0">
                      <c:v>OK</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7"/>
              <c:tx>
                <c:strRef>
                  <c:f>'[1]dropout data'!$Z$39</c:f>
                  <c:strCache>
                    <c:ptCount val="1"/>
                    <c:pt idx="0">
                      <c:v>OR</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8"/>
              <c:tx>
                <c:strRef>
                  <c:f>'[1]dropout data'!$Z$40</c:f>
                  <c:strCache>
                    <c:ptCount val="1"/>
                    <c:pt idx="0">
                      <c:v>PA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39"/>
              <c:tx>
                <c:strRef>
                  <c:f>'[1]dropout data'!$Z$41</c:f>
                  <c:strCache>
                    <c:ptCount val="1"/>
                    <c:pt idx="0">
                      <c:v>RI</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0"/>
              <c:tx>
                <c:strRef>
                  <c:f>'[1]dropout data'!$Z$42</c:f>
                  <c:strCache>
                    <c:ptCount val="1"/>
                    <c:pt idx="0">
                      <c:v>SC</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1"/>
              <c:tx>
                <c:strRef>
                  <c:f>'[1]dropout data'!$Z$43</c:f>
                  <c:strCache>
                    <c:ptCount val="1"/>
                    <c:pt idx="0">
                      <c:v>SD</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2"/>
              <c:tx>
                <c:strRef>
                  <c:f>'[1]dropout data'!$Z$44</c:f>
                  <c:strCache>
                    <c:ptCount val="1"/>
                    <c:pt idx="0">
                      <c:v>TN</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3"/>
              <c:tx>
                <c:strRef>
                  <c:f>'[1]dropout data'!$Z$45</c:f>
                  <c:strCache>
                    <c:ptCount val="1"/>
                    <c:pt idx="0">
                      <c:v>TX</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4"/>
              <c:tx>
                <c:strRef>
                  <c:f>'[1]dropout data'!$Z$46</c:f>
                  <c:strCache>
                    <c:ptCount val="1"/>
                    <c:pt idx="0">
                      <c:v>UT</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5"/>
              <c:tx>
                <c:strRef>
                  <c:f>'[1]dropout data'!$Z$47</c:f>
                  <c:strCache>
                    <c:ptCount val="1"/>
                    <c:pt idx="0">
                      <c:v>VT</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6"/>
              <c:tx>
                <c:strRef>
                  <c:f>'[1]dropout data'!$Z$48</c:f>
                  <c:strCache>
                    <c:ptCount val="1"/>
                    <c:pt idx="0">
                      <c:v>VA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7"/>
              <c:tx>
                <c:strRef>
                  <c:f>'[1]dropout data'!$Z$49</c:f>
                  <c:strCache>
                    <c:ptCount val="1"/>
                    <c:pt idx="0">
                      <c:v>WA</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8"/>
              <c:tx>
                <c:strRef>
                  <c:f>'[1]dropout data'!$Z$50</c:f>
                  <c:strCache>
                    <c:ptCount val="1"/>
                    <c:pt idx="0">
                      <c:v>WV</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49"/>
              <c:tx>
                <c:strRef>
                  <c:f>'[1]dropout data'!$Z$51</c:f>
                  <c:strCache>
                    <c:ptCount val="1"/>
                    <c:pt idx="0">
                      <c:v>WI</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dLbl>
              <c:idx val="50"/>
              <c:tx>
                <c:strRef>
                  <c:f>'[1]dropout data'!$Z$52</c:f>
                  <c:strCache>
                    <c:ptCount val="1"/>
                    <c:pt idx="0">
                      <c:v>WY</c:v>
                    </c:pt>
                  </c:strCache>
                </c:strRef>
              </c:tx>
              <c:spPr/>
              <c:txPr>
                <a:bodyPr/>
                <a:lstStyle/>
                <a:p>
                  <a:pPr>
                    <a:defRPr sz="1000" b="0" i="0" strike="noStrike">
                      <a:latin typeface="Calibri"/>
                    </a:defRPr>
                  </a:pPr>
                  <a:endParaRPr lang="en-US"/>
                </a:p>
              </c:txPr>
              <c:dLblPos val="ctr"/>
              <c:showLegendKey val="0"/>
              <c:showVal val="0"/>
              <c:showCatName val="0"/>
              <c:showSerName val="0"/>
              <c:showPercent val="0"/>
              <c:showBubbleSize val="0"/>
            </c:dLbl>
            <c:spPr>
              <a:noFill/>
              <a:ln w="25400">
                <a:noFill/>
              </a:ln>
            </c:spPr>
            <c:showLegendKey val="0"/>
            <c:showVal val="1"/>
            <c:showCatName val="0"/>
            <c:showSerName val="0"/>
            <c:showPercent val="0"/>
            <c:showBubbleSize val="0"/>
            <c:showLeaderLines val="0"/>
          </c:dLbls>
          <c:trendline>
            <c:trendlineType val="linear"/>
            <c:dispRSqr val="0"/>
            <c:dispEq val="0"/>
          </c:trendline>
          <c:xVal>
            <c:numRef>
              <c:f>'inequality-mobility data'!$J$2:$J$52</c:f>
              <c:numCache>
                <c:formatCode>General</c:formatCode>
                <c:ptCount val="51"/>
                <c:pt idx="0">
                  <c:v>4.8477119999999996</c:v>
                </c:pt>
                <c:pt idx="1">
                  <c:v>3.7540659999999999</c:v>
                </c:pt>
                <c:pt idx="2">
                  <c:v>3.8120729999999998</c:v>
                </c:pt>
                <c:pt idx="3">
                  <c:v>4.2832840000000001</c:v>
                </c:pt>
                <c:pt idx="4">
                  <c:v>4.1470310000000001</c:v>
                </c:pt>
                <c:pt idx="5">
                  <c:v>3.8055050000000001</c:v>
                </c:pt>
                <c:pt idx="6">
                  <c:v>4.0640970000000003</c:v>
                </c:pt>
                <c:pt idx="7">
                  <c:v>3.8673129999999998</c:v>
                </c:pt>
                <c:pt idx="8">
                  <c:v>5.6676140000000004</c:v>
                </c:pt>
                <c:pt idx="9">
                  <c:v>3.8532609999999998</c:v>
                </c:pt>
                <c:pt idx="10">
                  <c:v>4.6619159999999997</c:v>
                </c:pt>
                <c:pt idx="11">
                  <c:v>3.8237679999999998</c:v>
                </c:pt>
                <c:pt idx="12">
                  <c:v>3.59375</c:v>
                </c:pt>
                <c:pt idx="13">
                  <c:v>4.2885679999999997</c:v>
                </c:pt>
                <c:pt idx="14">
                  <c:v>3.7992979999999998</c:v>
                </c:pt>
                <c:pt idx="15">
                  <c:v>3.7191329999999998</c:v>
                </c:pt>
                <c:pt idx="16">
                  <c:v>3.8792909999999998</c:v>
                </c:pt>
                <c:pt idx="17">
                  <c:v>4.544117</c:v>
                </c:pt>
                <c:pt idx="18">
                  <c:v>5.0327869999999999</c:v>
                </c:pt>
                <c:pt idx="19">
                  <c:v>3.7967270000000002</c:v>
                </c:pt>
                <c:pt idx="20">
                  <c:v>3.9837400000000001</c:v>
                </c:pt>
                <c:pt idx="21">
                  <c:v>4.5220070000000003</c:v>
                </c:pt>
                <c:pt idx="22">
                  <c:v>4.2205719999999998</c:v>
                </c:pt>
                <c:pt idx="23">
                  <c:v>3.8984709999999998</c:v>
                </c:pt>
                <c:pt idx="24">
                  <c:v>4.5883510000000003</c:v>
                </c:pt>
                <c:pt idx="25">
                  <c:v>4.0690559999999998</c:v>
                </c:pt>
                <c:pt idx="26">
                  <c:v>3.858749</c:v>
                </c:pt>
                <c:pt idx="27">
                  <c:v>3.7083330000000001</c:v>
                </c:pt>
                <c:pt idx="28">
                  <c:v>3.492127</c:v>
                </c:pt>
                <c:pt idx="29">
                  <c:v>3.6125910000000001</c:v>
                </c:pt>
                <c:pt idx="30">
                  <c:v>4.215211</c:v>
                </c:pt>
                <c:pt idx="31">
                  <c:v>4.2105259999999998</c:v>
                </c:pt>
                <c:pt idx="32">
                  <c:v>4.7670250000000003</c:v>
                </c:pt>
                <c:pt idx="33">
                  <c:v>4.1933040000000004</c:v>
                </c:pt>
                <c:pt idx="34">
                  <c:v>3.8232689999999998</c:v>
                </c:pt>
                <c:pt idx="35">
                  <c:v>4.0825469999999999</c:v>
                </c:pt>
                <c:pt idx="36">
                  <c:v>4.1861819999999996</c:v>
                </c:pt>
                <c:pt idx="37">
                  <c:v>3.7694230000000002</c:v>
                </c:pt>
                <c:pt idx="38">
                  <c:v>4.0282210000000003</c:v>
                </c:pt>
                <c:pt idx="39">
                  <c:v>4.380509</c:v>
                </c:pt>
                <c:pt idx="40">
                  <c:v>4.4484789999999998</c:v>
                </c:pt>
                <c:pt idx="41">
                  <c:v>3.8433329999999999</c:v>
                </c:pt>
                <c:pt idx="42">
                  <c:v>4.4372210000000001</c:v>
                </c:pt>
                <c:pt idx="43">
                  <c:v>4.3983359999999996</c:v>
                </c:pt>
                <c:pt idx="44">
                  <c:v>3.4047779999999999</c:v>
                </c:pt>
                <c:pt idx="45">
                  <c:v>3.5394290000000002</c:v>
                </c:pt>
                <c:pt idx="46">
                  <c:v>4.0281969999999996</c:v>
                </c:pt>
                <c:pt idx="47">
                  <c:v>3.9213969999999998</c:v>
                </c:pt>
                <c:pt idx="48">
                  <c:v>4.2507729999999997</c:v>
                </c:pt>
                <c:pt idx="49">
                  <c:v>3.7228210000000002</c:v>
                </c:pt>
                <c:pt idx="50">
                  <c:v>3.7824119999999999</c:v>
                </c:pt>
              </c:numCache>
            </c:numRef>
          </c:xVal>
          <c:yVal>
            <c:numRef>
              <c:f>'inequality-mobility data'!$L$2:$L$52</c:f>
              <c:numCache>
                <c:formatCode>General</c:formatCode>
                <c:ptCount val="51"/>
                <c:pt idx="0">
                  <c:v>25</c:v>
                </c:pt>
                <c:pt idx="1">
                  <c:v>21</c:v>
                </c:pt>
                <c:pt idx="2">
                  <c:v>23</c:v>
                </c:pt>
                <c:pt idx="3">
                  <c:v>22</c:v>
                </c:pt>
                <c:pt idx="4">
                  <c:v>18</c:v>
                </c:pt>
                <c:pt idx="5">
                  <c:v>18</c:v>
                </c:pt>
                <c:pt idx="6">
                  <c:v>14</c:v>
                </c:pt>
                <c:pt idx="7">
                  <c:v>23</c:v>
                </c:pt>
                <c:pt idx="8">
                  <c:v>29</c:v>
                </c:pt>
                <c:pt idx="9">
                  <c:v>25</c:v>
                </c:pt>
                <c:pt idx="10">
                  <c:v>30</c:v>
                </c:pt>
                <c:pt idx="11">
                  <c:v>22</c:v>
                </c:pt>
                <c:pt idx="12">
                  <c:v>16</c:v>
                </c:pt>
                <c:pt idx="13">
                  <c:v>18</c:v>
                </c:pt>
                <c:pt idx="14">
                  <c:v>20</c:v>
                </c:pt>
                <c:pt idx="15">
                  <c:v>11</c:v>
                </c:pt>
                <c:pt idx="16">
                  <c:v>11</c:v>
                </c:pt>
                <c:pt idx="17">
                  <c:v>18</c:v>
                </c:pt>
                <c:pt idx="18">
                  <c:v>28</c:v>
                </c:pt>
                <c:pt idx="19">
                  <c:v>13</c:v>
                </c:pt>
                <c:pt idx="20">
                  <c:v>16</c:v>
                </c:pt>
                <c:pt idx="21">
                  <c:v>14</c:v>
                </c:pt>
                <c:pt idx="22">
                  <c:v>23</c:v>
                </c:pt>
                <c:pt idx="23">
                  <c:v>12</c:v>
                </c:pt>
                <c:pt idx="24">
                  <c:v>32</c:v>
                </c:pt>
                <c:pt idx="25">
                  <c:v>14</c:v>
                </c:pt>
                <c:pt idx="26">
                  <c:v>14</c:v>
                </c:pt>
                <c:pt idx="27">
                  <c:v>7</c:v>
                </c:pt>
                <c:pt idx="28">
                  <c:v>40</c:v>
                </c:pt>
                <c:pt idx="29">
                  <c:v>13</c:v>
                </c:pt>
                <c:pt idx="30">
                  <c:v>13</c:v>
                </c:pt>
                <c:pt idx="31">
                  <c:v>26</c:v>
                </c:pt>
                <c:pt idx="32">
                  <c:v>22</c:v>
                </c:pt>
                <c:pt idx="33">
                  <c:v>21</c:v>
                </c:pt>
                <c:pt idx="34">
                  <c:v>9</c:v>
                </c:pt>
                <c:pt idx="35">
                  <c:v>16</c:v>
                </c:pt>
                <c:pt idx="36">
                  <c:v>21</c:v>
                </c:pt>
                <c:pt idx="37">
                  <c:v>22</c:v>
                </c:pt>
                <c:pt idx="38">
                  <c:v>12</c:v>
                </c:pt>
                <c:pt idx="39">
                  <c:v>24</c:v>
                </c:pt>
                <c:pt idx="40">
                  <c:v>28</c:v>
                </c:pt>
                <c:pt idx="41">
                  <c:v>17</c:v>
                </c:pt>
                <c:pt idx="42">
                  <c:v>17</c:v>
                </c:pt>
                <c:pt idx="43">
                  <c:v>18</c:v>
                </c:pt>
                <c:pt idx="44">
                  <c:v>22</c:v>
                </c:pt>
                <c:pt idx="45">
                  <c:v>7</c:v>
                </c:pt>
                <c:pt idx="46">
                  <c:v>16</c:v>
                </c:pt>
                <c:pt idx="47">
                  <c:v>21</c:v>
                </c:pt>
                <c:pt idx="48">
                  <c:v>20</c:v>
                </c:pt>
                <c:pt idx="49">
                  <c:v>8</c:v>
                </c:pt>
                <c:pt idx="50">
                  <c:v>20</c:v>
                </c:pt>
              </c:numCache>
            </c:numRef>
          </c:yVal>
          <c:smooth val="0"/>
        </c:ser>
        <c:dLbls>
          <c:showLegendKey val="0"/>
          <c:showVal val="0"/>
          <c:showCatName val="0"/>
          <c:showSerName val="0"/>
          <c:showPercent val="0"/>
          <c:showBubbleSize val="0"/>
        </c:dLbls>
        <c:axId val="152871680"/>
        <c:axId val="152873600"/>
      </c:scatterChart>
      <c:valAx>
        <c:axId val="152871680"/>
        <c:scaling>
          <c:orientation val="minMax"/>
          <c:max val="5.3"/>
          <c:min val="3.3"/>
        </c:scaling>
        <c:delete val="0"/>
        <c:axPos val="b"/>
        <c:title>
          <c:tx>
            <c:rich>
              <a:bodyPr/>
              <a:lstStyle/>
              <a:p>
                <a:pPr>
                  <a:defRPr sz="1000" b="1" i="0" u="none" strike="noStrike" baseline="0">
                    <a:solidFill>
                      <a:srgbClr val="000000"/>
                    </a:solidFill>
                    <a:latin typeface="Calibri"/>
                    <a:ea typeface="Calibri"/>
                    <a:cs typeface="Calibri"/>
                  </a:defRPr>
                </a:pPr>
                <a:r>
                  <a:rPr lang="en-US" sz="1000" b="1" i="0" baseline="0">
                    <a:effectLst/>
                  </a:rPr>
                  <a:t>50/10 Ratio (greater inequality                  )              </a:t>
                </a:r>
                <a:endParaRPr lang="en-US" sz="1000">
                  <a:effectLst/>
                </a:endParaRPr>
              </a:p>
            </c:rich>
          </c:tx>
          <c:overlay val="0"/>
        </c:title>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873600"/>
        <c:crosses val="autoZero"/>
        <c:crossBetween val="midCat"/>
        <c:majorUnit val="0.2"/>
      </c:valAx>
      <c:valAx>
        <c:axId val="152873600"/>
        <c:scaling>
          <c:orientation val="minMax"/>
          <c:max val="40"/>
          <c:min val="0"/>
        </c:scaling>
        <c:delete val="0"/>
        <c:axPos val="l"/>
        <c:title>
          <c:tx>
            <c:rich>
              <a:bodyPr/>
              <a:lstStyle/>
              <a:p>
                <a:pPr>
                  <a:defRPr sz="1000" b="1" i="0" u="none" strike="noStrike" baseline="0">
                    <a:solidFill>
                      <a:srgbClr val="000000"/>
                    </a:solidFill>
                    <a:latin typeface="Calibri"/>
                    <a:ea typeface="Calibri"/>
                    <a:cs typeface="Calibri"/>
                  </a:defRPr>
                </a:pPr>
                <a:r>
                  <a:rPr lang="en-US"/>
                  <a:t>Percentage of HS Freshman who do not Graduate in Four Years (2011-12)</a:t>
                </a:r>
              </a:p>
            </c:rich>
          </c:tx>
          <c:layout>
            <c:manualLayout>
              <c:xMode val="edge"/>
              <c:yMode val="edge"/>
              <c:x val="1.0256410256410256E-2"/>
              <c:y val="0.16562272914595394"/>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871680"/>
        <c:crosses val="autoZero"/>
        <c:crossBetween val="midCat"/>
        <c:majorUnit val="10"/>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Figure 4: Rate</a:t>
            </a:r>
            <a:r>
              <a:rPr lang="en-US" baseline="0"/>
              <a:t> of Return to Education</a:t>
            </a:r>
            <a:r>
              <a:rPr lang="en-US"/>
              <a:t> by Mother's Level of Education and State Level of Income Inequality (50/10</a:t>
            </a:r>
            <a:r>
              <a:rPr lang="en-US" baseline="0"/>
              <a:t> Ratio)</a:t>
            </a:r>
            <a:endParaRPr lang="en-US"/>
          </a:p>
        </c:rich>
      </c:tx>
      <c:layout/>
      <c:overlay val="0"/>
    </c:title>
    <c:autoTitleDeleted val="0"/>
    <c:plotArea>
      <c:layout>
        <c:manualLayout>
          <c:layoutTarget val="inner"/>
          <c:xMode val="edge"/>
          <c:yMode val="edge"/>
          <c:x val="5.3110909493194587E-2"/>
          <c:y val="0.16753520962331511"/>
          <c:w val="0.93078194814791493"/>
          <c:h val="0.75553897658325175"/>
        </c:manualLayout>
      </c:layout>
      <c:barChart>
        <c:barDir val="col"/>
        <c:grouping val="clustered"/>
        <c:varyColors val="0"/>
        <c:ser>
          <c:idx val="0"/>
          <c:order val="0"/>
          <c:tx>
            <c:v>Least Inequality</c:v>
          </c:tx>
          <c:spPr>
            <a:solidFill>
              <a:schemeClr val="tx1"/>
            </a:solidFill>
          </c:spPr>
          <c:invertIfNegative val="0"/>
          <c:cat>
            <c:strRef>
              <c:f>'[2]cross-tab data'!$B$3:$D$3</c:f>
              <c:strCache>
                <c:ptCount val="3"/>
                <c:pt idx="0">
                  <c:v>Mother HS Dropout</c:v>
                </c:pt>
                <c:pt idx="1">
                  <c:v>Mother HS Grad</c:v>
                </c:pt>
                <c:pt idx="2">
                  <c:v>Mother Any College</c:v>
                </c:pt>
              </c:strCache>
            </c:strRef>
          </c:cat>
          <c:val>
            <c:numRef>
              <c:f>'cross-tab data'!$G$22:$I$22</c:f>
              <c:numCache>
                <c:formatCode>0.000</c:formatCode>
                <c:ptCount val="3"/>
                <c:pt idx="0">
                  <c:v>10.56922</c:v>
                </c:pt>
                <c:pt idx="1">
                  <c:v>10.496030000000001</c:v>
                </c:pt>
                <c:pt idx="2">
                  <c:v>11.06883</c:v>
                </c:pt>
              </c:numCache>
            </c:numRef>
          </c:val>
        </c:ser>
        <c:ser>
          <c:idx val="1"/>
          <c:order val="1"/>
          <c:tx>
            <c:v>Midrange Inequality</c:v>
          </c:tx>
          <c:spPr>
            <a:solidFill>
              <a:schemeClr val="bg1">
                <a:lumMod val="50000"/>
              </a:schemeClr>
            </a:solidFill>
            <a:ln>
              <a:solidFill>
                <a:prstClr val="black"/>
              </a:solidFill>
            </a:ln>
          </c:spPr>
          <c:invertIfNegative val="0"/>
          <c:cat>
            <c:strRef>
              <c:f>'[2]cross-tab data'!$B$3:$D$3</c:f>
              <c:strCache>
                <c:ptCount val="3"/>
                <c:pt idx="0">
                  <c:v>Mother HS Dropout</c:v>
                </c:pt>
                <c:pt idx="1">
                  <c:v>Mother HS Grad</c:v>
                </c:pt>
                <c:pt idx="2">
                  <c:v>Mother Any College</c:v>
                </c:pt>
              </c:strCache>
            </c:strRef>
          </c:cat>
          <c:val>
            <c:numRef>
              <c:f>'cross-tab data'!$G$23:$I$23</c:f>
              <c:numCache>
                <c:formatCode>0.000</c:formatCode>
                <c:ptCount val="3"/>
                <c:pt idx="0">
                  <c:v>8.9450699999999994</c:v>
                </c:pt>
                <c:pt idx="1">
                  <c:v>9.2107600000000005</c:v>
                </c:pt>
                <c:pt idx="2">
                  <c:v>10.706019999999999</c:v>
                </c:pt>
              </c:numCache>
            </c:numRef>
          </c:val>
        </c:ser>
        <c:ser>
          <c:idx val="2"/>
          <c:order val="2"/>
          <c:tx>
            <c:v>Most Inequality</c:v>
          </c:tx>
          <c:spPr>
            <a:solidFill>
              <a:schemeClr val="bg1"/>
            </a:solidFill>
            <a:ln>
              <a:solidFill>
                <a:schemeClr val="tx1"/>
              </a:solidFill>
            </a:ln>
          </c:spPr>
          <c:invertIfNegative val="0"/>
          <c:cat>
            <c:strRef>
              <c:f>'[2]cross-tab data'!$B$3:$D$3</c:f>
              <c:strCache>
                <c:ptCount val="3"/>
                <c:pt idx="0">
                  <c:v>Mother HS Dropout</c:v>
                </c:pt>
                <c:pt idx="1">
                  <c:v>Mother HS Grad</c:v>
                </c:pt>
                <c:pt idx="2">
                  <c:v>Mother Any College</c:v>
                </c:pt>
              </c:strCache>
            </c:strRef>
          </c:cat>
          <c:val>
            <c:numRef>
              <c:f>'cross-tab data'!$G$24:$I$24</c:f>
              <c:numCache>
                <c:formatCode>0.000</c:formatCode>
                <c:ptCount val="3"/>
                <c:pt idx="0">
                  <c:v>7.9771599999999996</c:v>
                </c:pt>
                <c:pt idx="1">
                  <c:v>8.9358800000000009</c:v>
                </c:pt>
                <c:pt idx="2">
                  <c:v>9.7955100000000002</c:v>
                </c:pt>
              </c:numCache>
            </c:numRef>
          </c:val>
        </c:ser>
        <c:dLbls>
          <c:showLegendKey val="0"/>
          <c:showVal val="0"/>
          <c:showCatName val="0"/>
          <c:showSerName val="0"/>
          <c:showPercent val="0"/>
          <c:showBubbleSize val="0"/>
        </c:dLbls>
        <c:gapWidth val="101"/>
        <c:axId val="157683072"/>
        <c:axId val="157701248"/>
      </c:barChart>
      <c:catAx>
        <c:axId val="157683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01248"/>
        <c:crosses val="autoZero"/>
        <c:auto val="1"/>
        <c:lblAlgn val="ctr"/>
        <c:lblOffset val="100"/>
        <c:noMultiLvlLbl val="0"/>
      </c:catAx>
      <c:valAx>
        <c:axId val="157701248"/>
        <c:scaling>
          <c:orientation val="minMax"/>
          <c:max val="14"/>
        </c:scaling>
        <c:delete val="0"/>
        <c:axPos val="l"/>
        <c:majorGridlines/>
        <c:title>
          <c:tx>
            <c:rich>
              <a:bodyPr rot="0" vert="horz"/>
              <a:lstStyle/>
              <a:p>
                <a:pPr>
                  <a:defRPr/>
                </a:pPr>
                <a:r>
                  <a:rPr lang="en-US" sz="1000" b="1"/>
                  <a:t>Percent</a:t>
                </a:r>
              </a:p>
            </c:rich>
          </c:tx>
          <c:layout>
            <c:manualLayout>
              <c:xMode val="edge"/>
              <c:yMode val="edge"/>
              <c:x val="5.8571426759601534E-3"/>
              <c:y val="0.11643854872610966"/>
            </c:manualLayout>
          </c:layout>
          <c:overlay val="0"/>
        </c:title>
        <c:numFmt formatCode="#,##0" sourceLinked="0"/>
        <c:majorTickMark val="out"/>
        <c:min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57683072"/>
        <c:crosses val="autoZero"/>
        <c:crossBetween val="between"/>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Figure 5: High School Dropout Rate for Boys by Mother's Level of Education and State Level of Income Inequality (50/10 Ratio)</a:t>
            </a:r>
          </a:p>
        </c:rich>
      </c:tx>
      <c:layout/>
      <c:overlay val="0"/>
    </c:title>
    <c:autoTitleDeleted val="0"/>
    <c:plotArea>
      <c:layout>
        <c:manualLayout>
          <c:layoutTarget val="inner"/>
          <c:xMode val="edge"/>
          <c:yMode val="edge"/>
          <c:x val="5.4575195162184627E-2"/>
          <c:y val="0.15341466912905175"/>
          <c:w val="0.92931766247892489"/>
          <c:h val="0.74747009630081551"/>
        </c:manualLayout>
      </c:layout>
      <c:barChart>
        <c:barDir val="col"/>
        <c:grouping val="clustered"/>
        <c:varyColors val="0"/>
        <c:ser>
          <c:idx val="0"/>
          <c:order val="0"/>
          <c:tx>
            <c:v>Least Inequality</c:v>
          </c:tx>
          <c:spPr>
            <a:solidFill>
              <a:schemeClr val="tx1"/>
            </a:solidFill>
          </c:spPr>
          <c:invertIfNegative val="0"/>
          <c:cat>
            <c:strRef>
              <c:f>'cross-tab data'!$B$3:$D$3</c:f>
              <c:strCache>
                <c:ptCount val="3"/>
                <c:pt idx="0">
                  <c:v>Mother HS Dropout</c:v>
                </c:pt>
                <c:pt idx="1">
                  <c:v>Mother HS Grad</c:v>
                </c:pt>
                <c:pt idx="2">
                  <c:v>Mother Any College</c:v>
                </c:pt>
              </c:strCache>
            </c:strRef>
          </c:cat>
          <c:val>
            <c:numRef>
              <c:f>'cross-tab data'!$G$4:$I$4</c:f>
              <c:numCache>
                <c:formatCode>0.000</c:formatCode>
                <c:ptCount val="3"/>
                <c:pt idx="0">
                  <c:v>19.403265000000001</c:v>
                </c:pt>
                <c:pt idx="1">
                  <c:v>11.399774000000001</c:v>
                </c:pt>
                <c:pt idx="2">
                  <c:v>4.4380629999999996</c:v>
                </c:pt>
              </c:numCache>
            </c:numRef>
          </c:val>
        </c:ser>
        <c:ser>
          <c:idx val="1"/>
          <c:order val="1"/>
          <c:tx>
            <c:v>Midrange Inequality</c:v>
          </c:tx>
          <c:spPr>
            <a:solidFill>
              <a:schemeClr val="bg1">
                <a:lumMod val="50000"/>
              </a:schemeClr>
            </a:solidFill>
            <a:ln>
              <a:solidFill>
                <a:prstClr val="black"/>
              </a:solidFill>
            </a:ln>
          </c:spPr>
          <c:invertIfNegative val="0"/>
          <c:cat>
            <c:strRef>
              <c:f>'cross-tab data'!$B$3:$D$3</c:f>
              <c:strCache>
                <c:ptCount val="3"/>
                <c:pt idx="0">
                  <c:v>Mother HS Dropout</c:v>
                </c:pt>
                <c:pt idx="1">
                  <c:v>Mother HS Grad</c:v>
                </c:pt>
                <c:pt idx="2">
                  <c:v>Mother Any College</c:v>
                </c:pt>
              </c:strCache>
            </c:strRef>
          </c:cat>
          <c:val>
            <c:numRef>
              <c:f>'cross-tab data'!$G$5:$I$5</c:f>
              <c:numCache>
                <c:formatCode>0.000</c:formatCode>
                <c:ptCount val="3"/>
                <c:pt idx="0">
                  <c:v>23.065139000000002</c:v>
                </c:pt>
                <c:pt idx="1">
                  <c:v>10.519375</c:v>
                </c:pt>
                <c:pt idx="2">
                  <c:v>5.4510529999999999</c:v>
                </c:pt>
              </c:numCache>
            </c:numRef>
          </c:val>
        </c:ser>
        <c:ser>
          <c:idx val="2"/>
          <c:order val="2"/>
          <c:tx>
            <c:v>Most Inequality</c:v>
          </c:tx>
          <c:spPr>
            <a:solidFill>
              <a:schemeClr val="bg1"/>
            </a:solidFill>
            <a:ln>
              <a:solidFill>
                <a:schemeClr val="tx1"/>
              </a:solidFill>
            </a:ln>
          </c:spPr>
          <c:invertIfNegative val="0"/>
          <c:cat>
            <c:strRef>
              <c:f>'cross-tab data'!$B$3:$D$3</c:f>
              <c:strCache>
                <c:ptCount val="3"/>
                <c:pt idx="0">
                  <c:v>Mother HS Dropout</c:v>
                </c:pt>
                <c:pt idx="1">
                  <c:v>Mother HS Grad</c:v>
                </c:pt>
                <c:pt idx="2">
                  <c:v>Mother Any College</c:v>
                </c:pt>
              </c:strCache>
            </c:strRef>
          </c:cat>
          <c:val>
            <c:numRef>
              <c:f>'cross-tab data'!$G$6:$I$6</c:f>
              <c:numCache>
                <c:formatCode>0.000</c:formatCode>
                <c:ptCount val="3"/>
                <c:pt idx="0">
                  <c:v>25.173648999999997</c:v>
                </c:pt>
                <c:pt idx="1">
                  <c:v>12.002298999999999</c:v>
                </c:pt>
                <c:pt idx="2">
                  <c:v>5.0699300000000003</c:v>
                </c:pt>
              </c:numCache>
            </c:numRef>
          </c:val>
        </c:ser>
        <c:dLbls>
          <c:showLegendKey val="0"/>
          <c:showVal val="0"/>
          <c:showCatName val="0"/>
          <c:showSerName val="0"/>
          <c:showPercent val="0"/>
          <c:showBubbleSize val="0"/>
        </c:dLbls>
        <c:gapWidth val="99"/>
        <c:axId val="157751552"/>
        <c:axId val="157773824"/>
      </c:barChart>
      <c:catAx>
        <c:axId val="157751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73824"/>
        <c:crosses val="autoZero"/>
        <c:auto val="1"/>
        <c:lblAlgn val="ctr"/>
        <c:lblOffset val="100"/>
        <c:noMultiLvlLbl val="0"/>
      </c:catAx>
      <c:valAx>
        <c:axId val="157773824"/>
        <c:scaling>
          <c:orientation val="minMax"/>
        </c:scaling>
        <c:delete val="0"/>
        <c:axPos val="l"/>
        <c:majorGridlines/>
        <c:title>
          <c:tx>
            <c:rich>
              <a:bodyPr rot="0" vert="horz"/>
              <a:lstStyle/>
              <a:p>
                <a:pPr>
                  <a:defRPr sz="1000" b="1" i="0" u="none" strike="noStrike" baseline="0">
                    <a:solidFill>
                      <a:srgbClr val="000000"/>
                    </a:solidFill>
                    <a:latin typeface="Calibri"/>
                    <a:ea typeface="Calibri"/>
                    <a:cs typeface="Calibri"/>
                  </a:defRPr>
                </a:pPr>
                <a:r>
                  <a:rPr lang="en-US" sz="1000" b="1" i="0"/>
                  <a:t>Percent</a:t>
                </a:r>
              </a:p>
            </c:rich>
          </c:tx>
          <c:layout>
            <c:manualLayout>
              <c:xMode val="edge"/>
              <c:yMode val="edge"/>
              <c:x val="6.0767855263086576E-3"/>
              <c:y val="0.10550029202040156"/>
            </c:manualLayout>
          </c:layout>
          <c:overlay val="0"/>
        </c:title>
        <c:numFmt formatCode="#,##0" sourceLinked="0"/>
        <c:majorTickMark val="out"/>
        <c:minorTickMark val="none"/>
        <c:tickLblPos val="nextTo"/>
        <c:spPr>
          <a:ln>
            <a:noFill/>
          </a:ln>
        </c:spPr>
        <c:txPr>
          <a:bodyPr rot="0" vert="horz"/>
          <a:lstStyle/>
          <a:p>
            <a:pPr>
              <a:defRPr sz="1000" b="0" i="0" u="none" strike="noStrike" baseline="0">
                <a:solidFill>
                  <a:srgbClr val="000000"/>
                </a:solidFill>
                <a:latin typeface="Calibri"/>
                <a:ea typeface="Calibri"/>
                <a:cs typeface="Calibri"/>
              </a:defRPr>
            </a:pPr>
            <a:endParaRPr lang="en-US"/>
          </a:p>
        </c:txPr>
        <c:crossAx val="157751552"/>
        <c:crosses val="autoZero"/>
        <c:crossBetween val="between"/>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050376269532792"/>
          <c:y val="0.16753520962331511"/>
          <c:w val="0.78581766691790111"/>
          <c:h val="0.75553897658325175"/>
        </c:manualLayout>
      </c:layout>
      <c:barChart>
        <c:barDir val="bar"/>
        <c:grouping val="clustered"/>
        <c:varyColors val="0"/>
        <c:ser>
          <c:idx val="0"/>
          <c:order val="0"/>
          <c:tx>
            <c:v>Mother HS Dropout</c:v>
          </c:tx>
          <c:spPr>
            <a:solidFill>
              <a:schemeClr val="tx1"/>
            </a:solidFill>
          </c:spPr>
          <c:invertIfNegative val="0"/>
          <c:dLbls>
            <c:numFmt formatCode="#,##0.0" sourceLinked="0"/>
            <c:showLegendKey val="0"/>
            <c:showVal val="1"/>
            <c:showCatName val="0"/>
            <c:showSerName val="0"/>
            <c:showPercent val="0"/>
            <c:showBubbleSize val="0"/>
            <c:showLeaderLines val="0"/>
          </c:dLbls>
          <c:cat>
            <c:strRef>
              <c:f>'cross-tab data'!$F$22:$F$24</c:f>
              <c:strCache>
                <c:ptCount val="3"/>
                <c:pt idx="0">
                  <c:v>Low Inequality State</c:v>
                </c:pt>
                <c:pt idx="1">
                  <c:v>Midrange Inequality State</c:v>
                </c:pt>
                <c:pt idx="2">
                  <c:v>High Inequality State</c:v>
                </c:pt>
              </c:strCache>
            </c:strRef>
          </c:cat>
          <c:val>
            <c:numRef>
              <c:f>'cross-tab data'!$G$22:$G$24</c:f>
              <c:numCache>
                <c:formatCode>0.000</c:formatCode>
                <c:ptCount val="3"/>
                <c:pt idx="0">
                  <c:v>10.56922</c:v>
                </c:pt>
                <c:pt idx="1">
                  <c:v>8.9450699999999994</c:v>
                </c:pt>
                <c:pt idx="2">
                  <c:v>7.9771599999999996</c:v>
                </c:pt>
              </c:numCache>
            </c:numRef>
          </c:val>
        </c:ser>
        <c:ser>
          <c:idx val="1"/>
          <c:order val="1"/>
          <c:tx>
            <c:v>Mother HS Grad</c:v>
          </c:tx>
          <c:spPr>
            <a:solidFill>
              <a:schemeClr val="bg1">
                <a:lumMod val="50000"/>
              </a:schemeClr>
            </a:solidFill>
            <a:ln>
              <a:solidFill>
                <a:prstClr val="black"/>
              </a:solidFill>
            </a:ln>
          </c:spPr>
          <c:invertIfNegative val="0"/>
          <c:dLbls>
            <c:numFmt formatCode="#,##0.0" sourceLinked="0"/>
            <c:showLegendKey val="0"/>
            <c:showVal val="1"/>
            <c:showCatName val="0"/>
            <c:showSerName val="0"/>
            <c:showPercent val="0"/>
            <c:showBubbleSize val="0"/>
            <c:showLeaderLines val="0"/>
          </c:dLbls>
          <c:cat>
            <c:strRef>
              <c:f>'cross-tab data'!$F$22:$F$24</c:f>
              <c:strCache>
                <c:ptCount val="3"/>
                <c:pt idx="0">
                  <c:v>Low Inequality State</c:v>
                </c:pt>
                <c:pt idx="1">
                  <c:v>Midrange Inequality State</c:v>
                </c:pt>
                <c:pt idx="2">
                  <c:v>High Inequality State</c:v>
                </c:pt>
              </c:strCache>
            </c:strRef>
          </c:cat>
          <c:val>
            <c:numRef>
              <c:f>'cross-tab data'!$H$22:$H$24</c:f>
              <c:numCache>
                <c:formatCode>0.000</c:formatCode>
                <c:ptCount val="3"/>
                <c:pt idx="0">
                  <c:v>10.496030000000001</c:v>
                </c:pt>
                <c:pt idx="1">
                  <c:v>9.2107600000000005</c:v>
                </c:pt>
                <c:pt idx="2">
                  <c:v>8.9358800000000009</c:v>
                </c:pt>
              </c:numCache>
            </c:numRef>
          </c:val>
        </c:ser>
        <c:ser>
          <c:idx val="2"/>
          <c:order val="2"/>
          <c:tx>
            <c:v>Most Inequality</c:v>
          </c:tx>
          <c:spPr>
            <a:solidFill>
              <a:schemeClr val="bg1"/>
            </a:solidFill>
            <a:ln>
              <a:solidFill>
                <a:schemeClr val="tx1"/>
              </a:solidFill>
            </a:ln>
          </c:spPr>
          <c:invertIfNegative val="0"/>
          <c:dLbls>
            <c:numFmt formatCode="#,##0.0" sourceLinked="0"/>
            <c:showLegendKey val="0"/>
            <c:showVal val="1"/>
            <c:showCatName val="0"/>
            <c:showSerName val="0"/>
            <c:showPercent val="0"/>
            <c:showBubbleSize val="0"/>
            <c:showLeaderLines val="0"/>
          </c:dLbls>
          <c:cat>
            <c:strRef>
              <c:f>'cross-tab data'!$F$22:$F$24</c:f>
              <c:strCache>
                <c:ptCount val="3"/>
                <c:pt idx="0">
                  <c:v>Low Inequality State</c:v>
                </c:pt>
                <c:pt idx="1">
                  <c:v>Midrange Inequality State</c:v>
                </c:pt>
                <c:pt idx="2">
                  <c:v>High Inequality State</c:v>
                </c:pt>
              </c:strCache>
            </c:strRef>
          </c:cat>
          <c:val>
            <c:numRef>
              <c:f>'cross-tab data'!$I$22:$I$24</c:f>
              <c:numCache>
                <c:formatCode>0.000</c:formatCode>
                <c:ptCount val="3"/>
                <c:pt idx="0">
                  <c:v>11.06883</c:v>
                </c:pt>
                <c:pt idx="1">
                  <c:v>10.706019999999999</c:v>
                </c:pt>
                <c:pt idx="2">
                  <c:v>9.7955100000000002</c:v>
                </c:pt>
              </c:numCache>
            </c:numRef>
          </c:val>
        </c:ser>
        <c:dLbls>
          <c:showLegendKey val="0"/>
          <c:showVal val="0"/>
          <c:showCatName val="0"/>
          <c:showSerName val="0"/>
          <c:showPercent val="0"/>
          <c:showBubbleSize val="0"/>
        </c:dLbls>
        <c:gapWidth val="101"/>
        <c:axId val="124675584"/>
        <c:axId val="124677120"/>
      </c:barChart>
      <c:catAx>
        <c:axId val="124675584"/>
        <c:scaling>
          <c:orientation val="minMax"/>
        </c:scaling>
        <c:delete val="0"/>
        <c:axPos val="l"/>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24677120"/>
        <c:crosses val="autoZero"/>
        <c:auto val="1"/>
        <c:lblAlgn val="ctr"/>
        <c:lblOffset val="100"/>
        <c:noMultiLvlLbl val="0"/>
      </c:catAx>
      <c:valAx>
        <c:axId val="124677120"/>
        <c:scaling>
          <c:orientation val="minMax"/>
          <c:max val="14"/>
        </c:scaling>
        <c:delete val="1"/>
        <c:axPos val="b"/>
        <c:numFmt formatCode="#,##0" sourceLinked="0"/>
        <c:majorTickMark val="out"/>
        <c:minorTickMark val="none"/>
        <c:tickLblPos val="nextTo"/>
        <c:crossAx val="124675584"/>
        <c:crosses val="autoZero"/>
        <c:crossBetween val="between"/>
      </c:valAx>
      <c:spPr>
        <a:ln>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sheetViews>
    <sheetView zoomScale="12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0"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2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5.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6.xml><?xml version="1.0" encoding="utf-8"?>
<chartsheet xmlns="http://schemas.openxmlformats.org/spreadsheetml/2006/main" xmlns:r="http://schemas.openxmlformats.org/officeDocument/2006/relationships">
  <sheetPr/>
  <sheetViews>
    <sheetView tabSelected="1" workbookViewId="0"/>
  </sheetViews>
  <pageMargins left="0.7" right="0.7" top="0.75" bottom="0.75" header="0.3" footer="0.3"/>
  <pageSetup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667750" cy="6294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0.07946</cdr:x>
      <cdr:y>0.34317</cdr:y>
    </cdr:from>
    <cdr:to>
      <cdr:x>0.17946</cdr:x>
      <cdr:y>0.4182</cdr:y>
    </cdr:to>
    <cdr:sp macro="" textlink="">
      <cdr:nvSpPr>
        <cdr:cNvPr id="2" name="TextBox 1"/>
        <cdr:cNvSpPr txBox="1"/>
      </cdr:nvSpPr>
      <cdr:spPr>
        <a:xfrm xmlns:a="http://schemas.openxmlformats.org/drawingml/2006/main">
          <a:off x="689209" y="2160549"/>
          <a:ext cx="867315" cy="4723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solidFill>
                <a:schemeClr val="tx1"/>
              </a:solidFill>
            </a:rPr>
            <a:t>Least Inequality</a:t>
          </a:r>
        </a:p>
      </cdr:txBody>
    </cdr:sp>
  </cdr:relSizeAnchor>
  <cdr:relSizeAnchor xmlns:cdr="http://schemas.openxmlformats.org/drawingml/2006/chartDrawing">
    <cdr:from>
      <cdr:x>0.1625</cdr:x>
      <cdr:y>0.2706</cdr:y>
    </cdr:from>
    <cdr:to>
      <cdr:x>0.26071</cdr:x>
      <cdr:y>0.34686</cdr:y>
    </cdr:to>
    <cdr:sp macro="" textlink="">
      <cdr:nvSpPr>
        <cdr:cNvPr id="3" name="TextBox 2"/>
        <cdr:cNvSpPr txBox="1"/>
      </cdr:nvSpPr>
      <cdr:spPr>
        <a:xfrm xmlns:a="http://schemas.openxmlformats.org/drawingml/2006/main">
          <a:off x="1409391" y="1703659"/>
          <a:ext cx="851827" cy="4801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t>Midrange</a:t>
          </a:r>
          <a:r>
            <a:rPr lang="en-US" sz="1000" baseline="0"/>
            <a:t> Inequality</a:t>
          </a:r>
          <a:endParaRPr lang="en-US" sz="1000"/>
        </a:p>
      </cdr:txBody>
    </cdr:sp>
  </cdr:relSizeAnchor>
  <cdr:relSizeAnchor xmlns:cdr="http://schemas.openxmlformats.org/drawingml/2006/chartDrawing">
    <cdr:from>
      <cdr:x>0.24821</cdr:x>
      <cdr:y>0.21279</cdr:y>
    </cdr:from>
    <cdr:to>
      <cdr:x>0.33036</cdr:x>
      <cdr:y>0.29028</cdr:y>
    </cdr:to>
    <cdr:sp macro="" textlink="">
      <cdr:nvSpPr>
        <cdr:cNvPr id="4" name="TextBox 3"/>
        <cdr:cNvSpPr txBox="1"/>
      </cdr:nvSpPr>
      <cdr:spPr>
        <a:xfrm xmlns:a="http://schemas.openxmlformats.org/drawingml/2006/main">
          <a:off x="2152803" y="1339696"/>
          <a:ext cx="712441" cy="487864"/>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pPr algn="ctr"/>
          <a:r>
            <a:rPr lang="en-US" sz="1000">
              <a:solidFill>
                <a:schemeClr val="tx1"/>
              </a:solidFill>
            </a:rPr>
            <a:t>Most Inequality</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673171" cy="62957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0.34782</cdr:x>
      <cdr:y>0.33525</cdr:y>
    </cdr:from>
    <cdr:to>
      <cdr:x>0.52232</cdr:x>
      <cdr:y>0.37761</cdr:y>
    </cdr:to>
    <cdr:sp macro="" textlink="">
      <cdr:nvSpPr>
        <cdr:cNvPr id="2" name="TextBox 1"/>
        <cdr:cNvSpPr txBox="1"/>
      </cdr:nvSpPr>
      <cdr:spPr>
        <a:xfrm xmlns:a="http://schemas.openxmlformats.org/drawingml/2006/main">
          <a:off x="3016740" y="2110666"/>
          <a:ext cx="1513443" cy="2667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a:solidFill>
                <a:schemeClr val="bg1"/>
              </a:solidFill>
            </a:rPr>
            <a:t>Mother HS</a:t>
          </a:r>
          <a:r>
            <a:rPr lang="en-US" sz="1000" baseline="0">
              <a:solidFill>
                <a:schemeClr val="bg1"/>
              </a:solidFill>
            </a:rPr>
            <a:t> Dropout</a:t>
          </a:r>
          <a:endParaRPr lang="en-US" sz="1000">
            <a:solidFill>
              <a:schemeClr val="bg1"/>
            </a:solidFill>
          </a:endParaRPr>
        </a:p>
      </cdr:txBody>
    </cdr:sp>
  </cdr:relSizeAnchor>
  <cdr:relSizeAnchor xmlns:cdr="http://schemas.openxmlformats.org/drawingml/2006/chartDrawing">
    <cdr:from>
      <cdr:x>0.34643</cdr:x>
      <cdr:y>0.21225</cdr:y>
    </cdr:from>
    <cdr:to>
      <cdr:x>0.50893</cdr:x>
      <cdr:y>0.25338</cdr:y>
    </cdr:to>
    <cdr:sp macro="" textlink="">
      <cdr:nvSpPr>
        <cdr:cNvPr id="3" name="TextBox 1"/>
        <cdr:cNvSpPr txBox="1"/>
      </cdr:nvSpPr>
      <cdr:spPr>
        <a:xfrm xmlns:a="http://schemas.openxmlformats.org/drawingml/2006/main">
          <a:off x="3004635" y="1336269"/>
          <a:ext cx="1409390" cy="2589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a:solidFill>
                <a:schemeClr val="tx1"/>
              </a:solidFill>
            </a:rPr>
            <a:t>Mother</a:t>
          </a:r>
          <a:r>
            <a:rPr lang="en-US" sz="1000" baseline="0">
              <a:solidFill>
                <a:schemeClr val="tx1"/>
              </a:solidFill>
            </a:rPr>
            <a:t> Any College</a:t>
          </a:r>
          <a:endParaRPr lang="en-US" sz="1000">
            <a:solidFill>
              <a:schemeClr val="tx1"/>
            </a:solidFill>
          </a:endParaRPr>
        </a:p>
      </cdr:txBody>
    </cdr:sp>
  </cdr:relSizeAnchor>
  <cdr:relSizeAnchor xmlns:cdr="http://schemas.openxmlformats.org/drawingml/2006/chartDrawing">
    <cdr:from>
      <cdr:x>0.34604</cdr:x>
      <cdr:y>0.27252</cdr:y>
    </cdr:from>
    <cdr:to>
      <cdr:x>0.53214</cdr:x>
      <cdr:y>0.31242</cdr:y>
    </cdr:to>
    <cdr:sp macro="" textlink="">
      <cdr:nvSpPr>
        <cdr:cNvPr id="4" name="TextBox 1"/>
        <cdr:cNvSpPr txBox="1"/>
      </cdr:nvSpPr>
      <cdr:spPr>
        <a:xfrm xmlns:a="http://schemas.openxmlformats.org/drawingml/2006/main">
          <a:off x="3001252" y="1715722"/>
          <a:ext cx="1614114" cy="2512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a:solidFill>
                <a:schemeClr val="tx1"/>
              </a:solidFill>
            </a:rPr>
            <a:t>Mother HS Graduate</a:t>
          </a:r>
        </a:p>
      </cdr:txBody>
    </cdr:sp>
  </cdr:relSizeAnchor>
  <cdr:relSizeAnchor xmlns:cdr="http://schemas.openxmlformats.org/drawingml/2006/chartDrawing">
    <cdr:from>
      <cdr:x>0.03844</cdr:x>
      <cdr:y>0.02269</cdr:y>
    </cdr:from>
    <cdr:to>
      <cdr:x>0.96862</cdr:x>
      <cdr:y>0.13616</cdr:y>
    </cdr:to>
    <cdr:sp macro="" textlink="">
      <cdr:nvSpPr>
        <cdr:cNvPr id="5" name="TextBox 4"/>
        <cdr:cNvSpPr txBox="1"/>
      </cdr:nvSpPr>
      <cdr:spPr>
        <a:xfrm xmlns:a="http://schemas.openxmlformats.org/drawingml/2006/main">
          <a:off x="333375" y="142875"/>
          <a:ext cx="8067675" cy="714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rtl="0"/>
          <a:r>
            <a:rPr lang="en-US" sz="1800" b="1" i="0" baseline="0">
              <a:effectLst/>
              <a:latin typeface="+mn-lt"/>
              <a:ea typeface="+mn-ea"/>
              <a:cs typeface="+mn-cs"/>
            </a:rPr>
            <a:t>Percentage Wage Increase Associated with An Additional Year of Education, </a:t>
          </a:r>
          <a:endParaRPr lang="en-US" sz="1800">
            <a:effectLst/>
          </a:endParaRPr>
        </a:p>
        <a:p xmlns:a="http://schemas.openxmlformats.org/drawingml/2006/main">
          <a:pPr rtl="0"/>
          <a:r>
            <a:rPr lang="en-US" sz="1800" b="1" i="0" baseline="0">
              <a:effectLst/>
              <a:latin typeface="+mn-lt"/>
              <a:ea typeface="+mn-ea"/>
              <a:cs typeface="+mn-cs"/>
            </a:rPr>
            <a:t>by Mother's Level of Education and State Level of Income Inequality </a:t>
          </a:r>
          <a:endParaRPr lang="en-US" sz="1800">
            <a:effectLst/>
          </a:endParaRPr>
        </a:p>
        <a:p xmlns:a="http://schemas.openxmlformats.org/drawingml/2006/main">
          <a:endParaRPr lang="en-US" sz="1100"/>
        </a:p>
      </cdr:txBody>
    </cdr:sp>
  </cdr:relSizeAnchor>
</c:userShapes>
</file>

<file path=xl/drawings/drawing2.xml><?xml version="1.0" encoding="utf-8"?>
<c:userShapes xmlns:c="http://schemas.openxmlformats.org/drawingml/2006/chart">
  <cdr:relSizeAnchor xmlns:cdr="http://schemas.openxmlformats.org/drawingml/2006/chartDrawing">
    <cdr:from>
      <cdr:x>0.01832</cdr:x>
      <cdr:y>0.20436</cdr:y>
    </cdr:from>
    <cdr:to>
      <cdr:x>0.01923</cdr:x>
      <cdr:y>0.25707</cdr:y>
    </cdr:to>
    <cdr:cxnSp macro="">
      <cdr:nvCxnSpPr>
        <cdr:cNvPr id="3" name="Straight Arrow Connector 2"/>
        <cdr:cNvCxnSpPr/>
      </cdr:nvCxnSpPr>
      <cdr:spPr>
        <a:xfrm xmlns:a="http://schemas.openxmlformats.org/drawingml/2006/main" flipV="1">
          <a:off x="158793" y="1333520"/>
          <a:ext cx="7888" cy="333353"/>
        </a:xfrm>
        <a:prstGeom xmlns:a="http://schemas.openxmlformats.org/drawingml/2006/main" prst="straightConnector1">
          <a:avLst/>
        </a:prstGeom>
        <a:ln xmlns:a="http://schemas.openxmlformats.org/drawingml/2006/main" w="12700">
          <a:solidFill>
            <a:schemeClr val="tx1"/>
          </a:solidFill>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0.01832</cdr:x>
      <cdr:y>0.91677</cdr:y>
    </cdr:from>
    <cdr:to>
      <cdr:x>0.97752</cdr:x>
      <cdr:y>0.99117</cdr:y>
    </cdr:to>
    <cdr:sp macro="" textlink="">
      <cdr:nvSpPr>
        <cdr:cNvPr id="4" name="TextBox 3"/>
        <cdr:cNvSpPr txBox="1"/>
      </cdr:nvSpPr>
      <cdr:spPr>
        <a:xfrm xmlns:a="http://schemas.openxmlformats.org/drawingml/2006/main">
          <a:off x="158793" y="5770563"/>
          <a:ext cx="8314106" cy="4683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Notes:</a:t>
          </a:r>
          <a:r>
            <a:rPr lang="en-US" sz="1100" baseline="0"/>
            <a:t> Income persistence is the relative mobility measure obtained from C</a:t>
          </a:r>
          <a:r>
            <a:rPr lang="en-US" sz="1100"/>
            <a:t>hetty, et al.</a:t>
          </a:r>
          <a:r>
            <a:rPr lang="en-US" sz="1100" baseline="0"/>
            <a:t> (2014). The Gini Coefficient data come from the U.S. Bureau of the Census, 2014 American Community Survey.</a:t>
          </a:r>
          <a:endParaRPr lang="en-US" sz="1100"/>
        </a:p>
      </cdr:txBody>
    </cdr:sp>
  </cdr:relSizeAnchor>
  <cdr:relSizeAnchor xmlns:cdr="http://schemas.openxmlformats.org/drawingml/2006/chartDrawing">
    <cdr:from>
      <cdr:x>0.60402</cdr:x>
      <cdr:y>0.87343</cdr:y>
    </cdr:from>
    <cdr:to>
      <cdr:x>0.63936</cdr:x>
      <cdr:y>0.87368</cdr:y>
    </cdr:to>
    <cdr:cxnSp macro="">
      <cdr:nvCxnSpPr>
        <cdr:cNvPr id="5" name="Straight Arrow Connector 4"/>
        <cdr:cNvCxnSpPr/>
      </cdr:nvCxnSpPr>
      <cdr:spPr>
        <a:xfrm xmlns:a="http://schemas.openxmlformats.org/drawingml/2006/main" flipV="1">
          <a:off x="5235464" y="5497753"/>
          <a:ext cx="306318" cy="1573"/>
        </a:xfrm>
        <a:prstGeom xmlns:a="http://schemas.openxmlformats.org/drawingml/2006/main" prst="straightConnector1">
          <a:avLst/>
        </a:prstGeom>
        <a:ln xmlns:a="http://schemas.openxmlformats.org/drawingml/2006/main" w="12700">
          <a:solidFill>
            <a:schemeClr val="tx1"/>
          </a:solidFill>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absoluteAnchor>
    <xdr:pos x="0" y="0"/>
    <xdr:ext cx="8667750" cy="6294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0.28995</cdr:x>
      <cdr:y>0.6607</cdr:y>
    </cdr:from>
    <cdr:to>
      <cdr:x>0.665</cdr:x>
      <cdr:y>0.69476</cdr:y>
    </cdr:to>
    <cdr:sp macro="" textlink="">
      <cdr:nvSpPr>
        <cdr:cNvPr id="3" name="TextBox 2"/>
        <cdr:cNvSpPr txBox="1"/>
      </cdr:nvSpPr>
      <cdr:spPr>
        <a:xfrm xmlns:a="http://schemas.openxmlformats.org/drawingml/2006/main">
          <a:off x="2514256" y="4161824"/>
          <a:ext cx="3252230" cy="2145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t>Chetty,</a:t>
          </a:r>
          <a:r>
            <a:rPr lang="en-US" sz="1000" baseline="0"/>
            <a:t> et al. (2014b) Mobility Measure: left axis</a:t>
          </a:r>
          <a:endParaRPr lang="en-US" sz="1000"/>
        </a:p>
      </cdr:txBody>
    </cdr:sp>
  </cdr:relSizeAnchor>
  <cdr:relSizeAnchor xmlns:cdr="http://schemas.openxmlformats.org/drawingml/2006/chartDrawing">
    <cdr:from>
      <cdr:x>0.57891</cdr:x>
      <cdr:y>0.35419</cdr:y>
    </cdr:from>
    <cdr:to>
      <cdr:x>0.86688</cdr:x>
      <cdr:y>0.42503</cdr:y>
    </cdr:to>
    <cdr:sp macro="" textlink="">
      <cdr:nvSpPr>
        <cdr:cNvPr id="4" name="TextBox 3"/>
        <cdr:cNvSpPr txBox="1"/>
      </cdr:nvSpPr>
      <cdr:spPr>
        <a:xfrm xmlns:a="http://schemas.openxmlformats.org/drawingml/2006/main">
          <a:off x="5019931" y="2231081"/>
          <a:ext cx="2497095" cy="4462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t>Intergenerational Income</a:t>
          </a:r>
          <a:r>
            <a:rPr lang="en-US" sz="1000" baseline="0"/>
            <a:t> Correlation (Lee and Solon, 2009): left axis</a:t>
          </a:r>
          <a:endParaRPr lang="en-US" sz="1000"/>
        </a:p>
      </cdr:txBody>
    </cdr:sp>
  </cdr:relSizeAnchor>
  <cdr:relSizeAnchor xmlns:cdr="http://schemas.openxmlformats.org/drawingml/2006/chartDrawing">
    <cdr:from>
      <cdr:x>0.75011</cdr:x>
      <cdr:y>0.26837</cdr:y>
    </cdr:from>
    <cdr:to>
      <cdr:x>0.93516</cdr:x>
      <cdr:y>0.30515</cdr:y>
    </cdr:to>
    <cdr:sp macro="" textlink="">
      <cdr:nvSpPr>
        <cdr:cNvPr id="5" name="TextBox 4"/>
        <cdr:cNvSpPr txBox="1"/>
      </cdr:nvSpPr>
      <cdr:spPr>
        <a:xfrm xmlns:a="http://schemas.openxmlformats.org/drawingml/2006/main">
          <a:off x="6504461" y="1690474"/>
          <a:ext cx="1604663" cy="2316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1000"/>
            <a:t>50/10 Ratio:</a:t>
          </a:r>
          <a:r>
            <a:rPr lang="en-US" sz="1000" baseline="0"/>
            <a:t> right axis</a:t>
          </a:r>
          <a:endParaRPr lang="en-US" sz="1000"/>
        </a:p>
      </cdr:txBody>
    </cdr:sp>
  </cdr:relSizeAnchor>
  <cdr:relSizeAnchor xmlns:cdr="http://schemas.openxmlformats.org/drawingml/2006/chartDrawing">
    <cdr:from>
      <cdr:x>0.74615</cdr:x>
      <cdr:y>0.48906</cdr:y>
    </cdr:from>
    <cdr:to>
      <cdr:x>0.92329</cdr:x>
      <cdr:y>0.53129</cdr:y>
    </cdr:to>
    <cdr:sp macro="" textlink="">
      <cdr:nvSpPr>
        <cdr:cNvPr id="6" name="TextBox 5"/>
        <cdr:cNvSpPr txBox="1"/>
      </cdr:nvSpPr>
      <cdr:spPr>
        <a:xfrm xmlns:a="http://schemas.openxmlformats.org/drawingml/2006/main">
          <a:off x="6470136" y="3080608"/>
          <a:ext cx="1536014" cy="2660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t>90/50 Ratio: right axis</a:t>
          </a:r>
        </a:p>
      </cdr:txBody>
    </cdr:sp>
  </cdr:relSizeAnchor>
  <cdr:relSizeAnchor xmlns:cdr="http://schemas.openxmlformats.org/drawingml/2006/chartDrawing">
    <cdr:from>
      <cdr:x>0.04948</cdr:x>
      <cdr:y>0.91954</cdr:y>
    </cdr:from>
    <cdr:to>
      <cdr:x>0.97376</cdr:x>
      <cdr:y>0.99174</cdr:y>
    </cdr:to>
    <cdr:sp macro="" textlink="">
      <cdr:nvSpPr>
        <cdr:cNvPr id="7" name="TextBox 6"/>
        <cdr:cNvSpPr txBox="1"/>
      </cdr:nvSpPr>
      <cdr:spPr>
        <a:xfrm xmlns:a="http://schemas.openxmlformats.org/drawingml/2006/main">
          <a:off x="429054" y="5792230"/>
          <a:ext cx="8014730" cy="4547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t>notes: The x-axis</a:t>
          </a:r>
          <a:r>
            <a:rPr lang="en-US" sz="1000" baseline="0"/>
            <a:t> reflects the year in which income is measured for the 90/50 and 50/10 ratios.  For the mobility measure in Chetty, et al. (2014b), year reflects birth cohort. For the mobility measure in Lee and Solon (2009), year reflects the year in which the son's income was recorded.</a:t>
          </a:r>
          <a:endParaRPr lang="en-US" sz="10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7750" cy="6294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0.01839</cdr:x>
      <cdr:y>0.94344</cdr:y>
    </cdr:from>
    <cdr:to>
      <cdr:x>0.99018</cdr:x>
      <cdr:y>0.98965</cdr:y>
    </cdr:to>
    <cdr:sp macro="" textlink="">
      <cdr:nvSpPr>
        <cdr:cNvPr id="2" name="TextBox 1"/>
        <cdr:cNvSpPr txBox="1"/>
      </cdr:nvSpPr>
      <cdr:spPr>
        <a:xfrm xmlns:a="http://schemas.openxmlformats.org/drawingml/2006/main">
          <a:off x="198438" y="5937250"/>
          <a:ext cx="8382000"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dr:relSizeAnchor xmlns:cdr="http://schemas.openxmlformats.org/drawingml/2006/chartDrawing">
    <cdr:from>
      <cdr:x>0.01832</cdr:x>
      <cdr:y>0.91677</cdr:y>
    </cdr:from>
    <cdr:to>
      <cdr:x>0.97752</cdr:x>
      <cdr:y>0.99117</cdr:y>
    </cdr:to>
    <cdr:sp macro="" textlink="">
      <cdr:nvSpPr>
        <cdr:cNvPr id="4" name="TextBox 3"/>
        <cdr:cNvSpPr txBox="1"/>
      </cdr:nvSpPr>
      <cdr:spPr>
        <a:xfrm xmlns:a="http://schemas.openxmlformats.org/drawingml/2006/main">
          <a:off x="158793" y="5770562"/>
          <a:ext cx="8314106" cy="4682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Notes:</a:t>
          </a:r>
          <a:r>
            <a:rPr lang="en-US" sz="1100" baseline="0"/>
            <a:t> The graduation data is from Stetser and Stillwell (2014). The 50/10 ratios are calculated by the authors. The District of Columbia is omitted from this figure because it is an extreme outlier on the X axis (50/10 ratio = 5.66).</a:t>
          </a:r>
          <a:endParaRPr lang="en-US" sz="1100"/>
        </a:p>
      </cdr:txBody>
    </cdr:sp>
  </cdr:relSizeAnchor>
  <cdr:relSizeAnchor xmlns:cdr="http://schemas.openxmlformats.org/drawingml/2006/chartDrawing">
    <cdr:from>
      <cdr:x>0.59853</cdr:x>
      <cdr:y>0.87847</cdr:y>
    </cdr:from>
    <cdr:to>
      <cdr:x>0.63387</cdr:x>
      <cdr:y>0.87872</cdr:y>
    </cdr:to>
    <cdr:cxnSp macro="">
      <cdr:nvCxnSpPr>
        <cdr:cNvPr id="5" name="Straight Arrow Connector 4"/>
        <cdr:cNvCxnSpPr/>
      </cdr:nvCxnSpPr>
      <cdr:spPr>
        <a:xfrm xmlns:a="http://schemas.openxmlformats.org/drawingml/2006/main" flipV="1">
          <a:off x="5187891" y="5529501"/>
          <a:ext cx="306319" cy="1574"/>
        </a:xfrm>
        <a:prstGeom xmlns:a="http://schemas.openxmlformats.org/drawingml/2006/main" prst="straightConnector1">
          <a:avLst/>
        </a:prstGeom>
        <a:ln xmlns:a="http://schemas.openxmlformats.org/drawingml/2006/main" w="12700">
          <a:solidFill>
            <a:schemeClr val="tx1"/>
          </a:solidFill>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7.xml><?xml version="1.0" encoding="utf-8"?>
<xdr:wsDr xmlns:xdr="http://schemas.openxmlformats.org/drawingml/2006/spreadsheetDrawing" xmlns:a="http://schemas.openxmlformats.org/drawingml/2006/main">
  <xdr:absoluteAnchor>
    <xdr:pos x="0" y="0"/>
    <xdr:ext cx="8673171" cy="62957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0.08086</cdr:x>
      <cdr:y>0.2922</cdr:y>
    </cdr:from>
    <cdr:to>
      <cdr:x>0.18086</cdr:x>
      <cdr:y>0.36723</cdr:y>
    </cdr:to>
    <cdr:sp macro="" textlink="">
      <cdr:nvSpPr>
        <cdr:cNvPr id="2" name="TextBox 1"/>
        <cdr:cNvSpPr txBox="1"/>
      </cdr:nvSpPr>
      <cdr:spPr>
        <a:xfrm xmlns:a="http://schemas.openxmlformats.org/drawingml/2006/main">
          <a:off x="701288" y="1839642"/>
          <a:ext cx="867315" cy="4723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solidFill>
                <a:schemeClr val="tx1"/>
              </a:solidFill>
            </a:rPr>
            <a:t>Least Inequality</a:t>
          </a:r>
        </a:p>
      </cdr:txBody>
    </cdr:sp>
  </cdr:relSizeAnchor>
  <cdr:relSizeAnchor xmlns:cdr="http://schemas.openxmlformats.org/drawingml/2006/chartDrawing">
    <cdr:from>
      <cdr:x>0.24157</cdr:x>
      <cdr:y>0.43119</cdr:y>
    </cdr:from>
    <cdr:to>
      <cdr:x>0.32946</cdr:x>
      <cdr:y>0.50622</cdr:y>
    </cdr:to>
    <cdr:sp macro="" textlink="">
      <cdr:nvSpPr>
        <cdr:cNvPr id="3" name="TextBox 1"/>
        <cdr:cNvSpPr txBox="1"/>
      </cdr:nvSpPr>
      <cdr:spPr>
        <a:xfrm xmlns:a="http://schemas.openxmlformats.org/drawingml/2006/main">
          <a:off x="2095192" y="2714703"/>
          <a:ext cx="762310" cy="4723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solidFill>
                <a:schemeClr val="tx1"/>
              </a:solidFill>
            </a:rPr>
            <a:t>Most</a:t>
          </a:r>
        </a:p>
        <a:p xmlns:a="http://schemas.openxmlformats.org/drawingml/2006/main">
          <a:pPr algn="ctr"/>
          <a:r>
            <a:rPr lang="en-US" sz="1000">
              <a:solidFill>
                <a:schemeClr val="tx1"/>
              </a:solidFill>
            </a:rPr>
            <a:t>Inequality</a:t>
          </a:r>
        </a:p>
      </cdr:txBody>
    </cdr:sp>
  </cdr:relSizeAnchor>
  <cdr:relSizeAnchor xmlns:cdr="http://schemas.openxmlformats.org/drawingml/2006/chartDrawing">
    <cdr:from>
      <cdr:x>0.16211</cdr:x>
      <cdr:y>0.38076</cdr:y>
    </cdr:from>
    <cdr:to>
      <cdr:x>0.25268</cdr:x>
      <cdr:y>0.45579</cdr:y>
    </cdr:to>
    <cdr:sp macro="" textlink="">
      <cdr:nvSpPr>
        <cdr:cNvPr id="4" name="TextBox 1"/>
        <cdr:cNvSpPr txBox="1"/>
      </cdr:nvSpPr>
      <cdr:spPr>
        <a:xfrm xmlns:a="http://schemas.openxmlformats.org/drawingml/2006/main">
          <a:off x="1405984" y="2397203"/>
          <a:ext cx="785542" cy="4723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solidFill>
                <a:schemeClr val="tx1"/>
              </a:solidFill>
            </a:rPr>
            <a:t>Midrange Inequality</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673171" cy="629579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levine/Dropbox/Melissa/Inequality-dropout/drafts/JHR%20submit/dropout%20char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gu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tab data"/>
      <sheetName val="dropout data"/>
      <sheetName val="Figure 1"/>
      <sheetName val="figure 2"/>
      <sheetName val="figure 3"/>
      <sheetName val="figure 4"/>
      <sheetName val="figure 5"/>
      <sheetName val="figure 6"/>
      <sheetName val="Sheet3"/>
      <sheetName val="Sheet1"/>
      <sheetName val="Sheet2"/>
      <sheetName val="Sheet4"/>
    </sheetNames>
    <sheetDataSet>
      <sheetData sheetId="0"/>
      <sheetData sheetId="1">
        <row r="2">
          <cell r="Z2" t="str">
            <v>AL</v>
          </cell>
        </row>
        <row r="3">
          <cell r="Z3" t="str">
            <v>AK</v>
          </cell>
        </row>
        <row r="4">
          <cell r="Z4" t="str">
            <v>AZ</v>
          </cell>
        </row>
        <row r="5">
          <cell r="Z5" t="str">
            <v>AR</v>
          </cell>
        </row>
        <row r="6">
          <cell r="Z6" t="str">
            <v>CA</v>
          </cell>
        </row>
        <row r="7">
          <cell r="Z7" t="str">
            <v>CO</v>
          </cell>
        </row>
        <row r="8">
          <cell r="Z8" t="str">
            <v>CT</v>
          </cell>
        </row>
        <row r="9">
          <cell r="Z9" t="str">
            <v>DE</v>
          </cell>
        </row>
        <row r="10">
          <cell r="Z10" t="str">
            <v>DC</v>
          </cell>
        </row>
        <row r="11">
          <cell r="Z11" t="str">
            <v>FL</v>
          </cell>
        </row>
        <row r="12">
          <cell r="Z12" t="str">
            <v>GA</v>
          </cell>
        </row>
        <row r="13">
          <cell r="Z13" t="str">
            <v>HI</v>
          </cell>
        </row>
        <row r="14">
          <cell r="Z14" t="str">
            <v>ID</v>
          </cell>
        </row>
        <row r="15">
          <cell r="Z15" t="str">
            <v>IL</v>
          </cell>
        </row>
        <row r="16">
          <cell r="Z16" t="str">
            <v>IN</v>
          </cell>
        </row>
        <row r="17">
          <cell r="Z17" t="str">
            <v>IA</v>
          </cell>
        </row>
        <row r="18">
          <cell r="Z18" t="str">
            <v>KS</v>
          </cell>
        </row>
        <row r="19">
          <cell r="Z19" t="str">
            <v>KY</v>
          </cell>
        </row>
        <row r="20">
          <cell r="Z20" t="str">
            <v>LA</v>
          </cell>
        </row>
        <row r="21">
          <cell r="Z21" t="str">
            <v>ME</v>
          </cell>
        </row>
        <row r="22">
          <cell r="Z22" t="str">
            <v>MD</v>
          </cell>
        </row>
        <row r="23">
          <cell r="Z23" t="str">
            <v>MA</v>
          </cell>
        </row>
        <row r="24">
          <cell r="Z24" t="str">
            <v>MI</v>
          </cell>
        </row>
        <row r="25">
          <cell r="Z25" t="str">
            <v>MN</v>
          </cell>
        </row>
        <row r="26">
          <cell r="Z26" t="str">
            <v>MS</v>
          </cell>
        </row>
        <row r="27">
          <cell r="Z27" t="str">
            <v>MO</v>
          </cell>
        </row>
        <row r="28">
          <cell r="Z28" t="str">
            <v>MT</v>
          </cell>
        </row>
        <row r="29">
          <cell r="Z29" t="str">
            <v>NE</v>
          </cell>
        </row>
        <row r="31">
          <cell r="Z31" t="str">
            <v>NH</v>
          </cell>
        </row>
        <row r="32">
          <cell r="Z32" t="str">
            <v>NJ</v>
          </cell>
        </row>
        <row r="33">
          <cell r="Z33" t="str">
            <v>NM</v>
          </cell>
        </row>
        <row r="34">
          <cell r="Z34" t="str">
            <v>NY</v>
          </cell>
        </row>
        <row r="35">
          <cell r="Z35" t="str">
            <v>NC</v>
          </cell>
        </row>
        <row r="36">
          <cell r="Z36" t="str">
            <v>ND</v>
          </cell>
        </row>
        <row r="37">
          <cell r="Z37" t="str">
            <v>OH</v>
          </cell>
        </row>
        <row r="38">
          <cell r="Z38" t="str">
            <v>OK</v>
          </cell>
        </row>
        <row r="39">
          <cell r="Z39" t="str">
            <v>OR</v>
          </cell>
        </row>
        <row r="40">
          <cell r="Z40" t="str">
            <v>PA</v>
          </cell>
        </row>
        <row r="41">
          <cell r="Z41" t="str">
            <v>RI</v>
          </cell>
        </row>
        <row r="42">
          <cell r="Z42" t="str">
            <v>SC</v>
          </cell>
        </row>
        <row r="43">
          <cell r="Z43" t="str">
            <v>SD</v>
          </cell>
        </row>
        <row r="44">
          <cell r="Z44" t="str">
            <v>TN</v>
          </cell>
        </row>
        <row r="45">
          <cell r="Z45" t="str">
            <v>TX</v>
          </cell>
        </row>
        <row r="46">
          <cell r="Z46" t="str">
            <v>UT</v>
          </cell>
        </row>
        <row r="47">
          <cell r="Z47" t="str">
            <v>VT</v>
          </cell>
        </row>
        <row r="48">
          <cell r="Z48" t="str">
            <v>VA</v>
          </cell>
        </row>
        <row r="49">
          <cell r="Z49" t="str">
            <v>WA</v>
          </cell>
        </row>
        <row r="50">
          <cell r="Z50" t="str">
            <v>WV</v>
          </cell>
        </row>
        <row r="51">
          <cell r="Z51" t="str">
            <v>WI</v>
          </cell>
        </row>
        <row r="52">
          <cell r="Z52" t="str">
            <v>WY</v>
          </cell>
        </row>
      </sheetData>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equality-mobility data"/>
      <sheetName val="trends data"/>
      <sheetName val="cross-tab data"/>
      <sheetName val="Figure 1"/>
      <sheetName val="figure 2"/>
      <sheetName val="Figure 3"/>
      <sheetName val="Figure 4"/>
      <sheetName val="figure 5"/>
      <sheetName val="figure 6"/>
    </sheetNames>
    <sheetDataSet>
      <sheetData sheetId="0"/>
      <sheetData sheetId="1"/>
      <sheetData sheetId="2">
        <row r="3">
          <cell r="B3" t="str">
            <v>Mother HS Dropout</v>
          </cell>
          <cell r="C3" t="str">
            <v>Mother HS Grad</v>
          </cell>
          <cell r="D3" t="str">
            <v>Mother Any College</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25" workbookViewId="0">
      <selection activeCell="A57" sqref="A57"/>
    </sheetView>
  </sheetViews>
  <sheetFormatPr defaultRowHeight="15" x14ac:dyDescent="0.25"/>
  <cols>
    <col min="1" max="1" width="9.140625" style="3"/>
    <col min="2" max="2" width="8.5703125" style="7" customWidth="1"/>
    <col min="3" max="3" width="18.7109375" style="3" bestFit="1" customWidth="1"/>
    <col min="4" max="4" width="9.140625" style="3"/>
    <col min="5" max="5" width="11.7109375" style="7" customWidth="1"/>
    <col min="6" max="6" width="12.85546875" style="10" customWidth="1"/>
    <col min="7" max="7" width="12" style="11" customWidth="1"/>
  </cols>
  <sheetData>
    <row r="1" spans="1:12" ht="14.25" customHeight="1" x14ac:dyDescent="0.25">
      <c r="A1" s="2" t="s">
        <v>51</v>
      </c>
      <c r="B1" s="13" t="s">
        <v>60</v>
      </c>
      <c r="C1" s="2" t="s">
        <v>53</v>
      </c>
      <c r="D1" s="2" t="s">
        <v>52</v>
      </c>
      <c r="E1" s="4" t="s">
        <v>56</v>
      </c>
      <c r="F1" s="5" t="s">
        <v>58</v>
      </c>
      <c r="G1" s="6" t="s">
        <v>59</v>
      </c>
      <c r="H1" s="1" t="s">
        <v>123</v>
      </c>
      <c r="I1" s="1" t="s">
        <v>124</v>
      </c>
      <c r="J1" s="1" t="s">
        <v>125</v>
      </c>
      <c r="K1" s="21" t="s">
        <v>127</v>
      </c>
      <c r="L1" s="21" t="s">
        <v>129</v>
      </c>
    </row>
    <row r="2" spans="1:12" x14ac:dyDescent="0.25">
      <c r="A2" s="3">
        <v>1</v>
      </c>
      <c r="B2" s="3" t="s">
        <v>61</v>
      </c>
      <c r="C2" s="3" t="s">
        <v>0</v>
      </c>
      <c r="D2" s="3">
        <v>0.4758</v>
      </c>
      <c r="E2" s="7">
        <v>4.8908889999999996</v>
      </c>
      <c r="F2" s="8">
        <v>0.39132869999999997</v>
      </c>
      <c r="G2" s="9">
        <v>38.332979999999999</v>
      </c>
      <c r="H2">
        <v>2.5723470000000002</v>
      </c>
      <c r="I2">
        <v>12.47</v>
      </c>
      <c r="J2">
        <v>4.8477119999999996</v>
      </c>
      <c r="K2">
        <v>75</v>
      </c>
      <c r="L2">
        <f>100-K2</f>
        <v>25</v>
      </c>
    </row>
    <row r="3" spans="1:12" x14ac:dyDescent="0.25">
      <c r="A3" s="3">
        <v>2</v>
      </c>
      <c r="B3" s="3" t="s">
        <v>62</v>
      </c>
      <c r="C3" s="3" t="s">
        <v>1</v>
      </c>
      <c r="D3" s="3">
        <v>0.41749999999999998</v>
      </c>
      <c r="E3" s="7">
        <v>3.918879</v>
      </c>
      <c r="F3" s="8">
        <v>0.27147169999999998</v>
      </c>
      <c r="G3" s="9">
        <v>44.040500000000002</v>
      </c>
      <c r="H3">
        <v>2.2469000000000001</v>
      </c>
      <c r="I3">
        <v>8.4350109999999994</v>
      </c>
      <c r="J3">
        <v>3.7540659999999999</v>
      </c>
      <c r="K3">
        <v>79</v>
      </c>
      <c r="L3">
        <f t="shared" ref="L3:L52" si="0">100-K3</f>
        <v>21</v>
      </c>
    </row>
    <row r="4" spans="1:12" x14ac:dyDescent="0.25">
      <c r="A4" s="3">
        <v>4</v>
      </c>
      <c r="B4" s="3" t="s">
        <v>63</v>
      </c>
      <c r="C4" s="3" t="s">
        <v>2</v>
      </c>
      <c r="D4" s="3">
        <v>0.46760000000000002</v>
      </c>
      <c r="E4" s="7">
        <v>4.0251260000000002</v>
      </c>
      <c r="F4" s="8">
        <v>0.29139670000000001</v>
      </c>
      <c r="G4" s="9">
        <v>40.013730000000002</v>
      </c>
      <c r="H4">
        <v>2.4894059999999998</v>
      </c>
      <c r="I4">
        <v>9.4897960000000001</v>
      </c>
      <c r="J4">
        <v>3.8120729999999998</v>
      </c>
      <c r="K4">
        <v>77</v>
      </c>
      <c r="L4">
        <f t="shared" si="0"/>
        <v>23</v>
      </c>
    </row>
    <row r="5" spans="1:12" x14ac:dyDescent="0.25">
      <c r="A5" s="3">
        <v>5</v>
      </c>
      <c r="B5" s="3" t="s">
        <v>64</v>
      </c>
      <c r="C5" s="3" t="s">
        <v>3</v>
      </c>
      <c r="D5" s="3">
        <v>0.47139999999999999</v>
      </c>
      <c r="E5" s="7">
        <v>4.3791979999999997</v>
      </c>
      <c r="F5" s="8">
        <v>0.36519200000000002</v>
      </c>
      <c r="G5" s="9">
        <v>40.300960000000003</v>
      </c>
      <c r="H5">
        <v>2.554646</v>
      </c>
      <c r="I5">
        <v>10.942270000000001</v>
      </c>
      <c r="J5">
        <v>4.2832840000000001</v>
      </c>
      <c r="K5">
        <v>78</v>
      </c>
      <c r="L5">
        <f t="shared" si="0"/>
        <v>22</v>
      </c>
    </row>
    <row r="6" spans="1:12" x14ac:dyDescent="0.25">
      <c r="A6" s="3">
        <v>6</v>
      </c>
      <c r="B6" s="3" t="s">
        <v>65</v>
      </c>
      <c r="C6" s="3" t="s">
        <v>4</v>
      </c>
      <c r="D6" s="3">
        <v>0.48899999999999999</v>
      </c>
      <c r="E6" s="7">
        <v>4.1825450000000002</v>
      </c>
      <c r="F6" s="8">
        <v>0.24179100000000001</v>
      </c>
      <c r="G6" s="9">
        <v>43.533209999999997</v>
      </c>
      <c r="H6">
        <v>2.5735510000000001</v>
      </c>
      <c r="I6">
        <v>10.672599999999999</v>
      </c>
      <c r="J6">
        <v>4.1470310000000001</v>
      </c>
      <c r="K6">
        <v>82</v>
      </c>
      <c r="L6">
        <f t="shared" si="0"/>
        <v>18</v>
      </c>
    </row>
    <row r="7" spans="1:12" x14ac:dyDescent="0.25">
      <c r="A7" s="3">
        <v>8</v>
      </c>
      <c r="B7" s="3" t="s">
        <v>66</v>
      </c>
      <c r="C7" s="3" t="s">
        <v>5</v>
      </c>
      <c r="D7" s="3">
        <v>0.45839999999999997</v>
      </c>
      <c r="E7" s="7">
        <v>4.0019999999999998</v>
      </c>
      <c r="F7" s="8">
        <v>0.28236169999999999</v>
      </c>
      <c r="G7" s="9">
        <v>43.136859999999999</v>
      </c>
      <c r="H7">
        <v>2.4193859999999998</v>
      </c>
      <c r="I7">
        <v>9.2069849999999995</v>
      </c>
      <c r="J7">
        <v>3.8055050000000001</v>
      </c>
      <c r="K7">
        <v>82</v>
      </c>
      <c r="L7">
        <f t="shared" si="0"/>
        <v>18</v>
      </c>
    </row>
    <row r="8" spans="1:12" x14ac:dyDescent="0.25">
      <c r="A8" s="3">
        <v>9</v>
      </c>
      <c r="B8" s="3" t="s">
        <v>67</v>
      </c>
      <c r="C8" s="3" t="s">
        <v>6</v>
      </c>
      <c r="D8" s="3">
        <v>0.50049999999999994</v>
      </c>
      <c r="E8" s="7">
        <v>4.2199949999999999</v>
      </c>
      <c r="F8" s="8">
        <v>0.35937000000000002</v>
      </c>
      <c r="G8" s="9">
        <v>42.448250000000002</v>
      </c>
      <c r="H8">
        <v>2.4561269999999999</v>
      </c>
      <c r="I8">
        <v>9.9819379999999995</v>
      </c>
      <c r="J8">
        <v>4.0640970000000003</v>
      </c>
      <c r="K8">
        <v>86</v>
      </c>
      <c r="L8">
        <f t="shared" si="0"/>
        <v>14</v>
      </c>
    </row>
    <row r="9" spans="1:12" x14ac:dyDescent="0.25">
      <c r="A9" s="3">
        <v>10</v>
      </c>
      <c r="B9" s="3" t="s">
        <v>68</v>
      </c>
      <c r="C9" s="3" t="s">
        <v>7</v>
      </c>
      <c r="D9" s="3">
        <v>0.44940000000000002</v>
      </c>
      <c r="E9" s="7">
        <v>4.1420120000000002</v>
      </c>
      <c r="F9" s="8">
        <v>0.3908104</v>
      </c>
      <c r="G9" s="9">
        <v>38.13747</v>
      </c>
      <c r="H9">
        <v>2.3517239999999999</v>
      </c>
      <c r="I9">
        <v>9.0948530000000005</v>
      </c>
      <c r="J9">
        <v>3.8673129999999998</v>
      </c>
      <c r="K9">
        <v>77</v>
      </c>
      <c r="L9">
        <f t="shared" si="0"/>
        <v>23</v>
      </c>
    </row>
    <row r="10" spans="1:12" x14ac:dyDescent="0.25">
      <c r="A10" s="3">
        <v>11</v>
      </c>
      <c r="B10" s="3" t="s">
        <v>69</v>
      </c>
      <c r="C10" s="3" t="s">
        <v>8</v>
      </c>
      <c r="D10" s="3">
        <v>0.52239999999999998</v>
      </c>
      <c r="E10" s="7">
        <v>5.4166670000000003</v>
      </c>
      <c r="F10" s="8">
        <v>0.32956000000000002</v>
      </c>
      <c r="G10" s="9">
        <v>43.231000000000002</v>
      </c>
      <c r="H10">
        <v>3.0287169999999999</v>
      </c>
      <c r="I10">
        <v>17.165600000000001</v>
      </c>
      <c r="J10">
        <v>5.6676140000000004</v>
      </c>
      <c r="K10">
        <v>71</v>
      </c>
      <c r="L10">
        <f t="shared" si="0"/>
        <v>29</v>
      </c>
    </row>
    <row r="11" spans="1:12" x14ac:dyDescent="0.25">
      <c r="A11" s="3">
        <v>12</v>
      </c>
      <c r="B11" s="3" t="s">
        <v>70</v>
      </c>
      <c r="C11" s="3" t="s">
        <v>9</v>
      </c>
      <c r="D11" s="3">
        <v>0.4834</v>
      </c>
      <c r="E11" s="7">
        <v>4.1971379999999998</v>
      </c>
      <c r="F11" s="8">
        <v>0.31324809999999997</v>
      </c>
      <c r="G11" s="9">
        <v>39.586959999999998</v>
      </c>
      <c r="H11">
        <v>2.5943559999999999</v>
      </c>
      <c r="I11">
        <v>9.9967310000000005</v>
      </c>
      <c r="J11">
        <v>3.8532609999999998</v>
      </c>
      <c r="K11">
        <v>75</v>
      </c>
      <c r="L11">
        <f t="shared" si="0"/>
        <v>25</v>
      </c>
    </row>
    <row r="12" spans="1:12" x14ac:dyDescent="0.25">
      <c r="A12" s="3">
        <v>13</v>
      </c>
      <c r="B12" s="3" t="s">
        <v>71</v>
      </c>
      <c r="C12" s="3" t="s">
        <v>10</v>
      </c>
      <c r="D12" s="3">
        <v>0.48010000000000003</v>
      </c>
      <c r="E12" s="7">
        <v>4.8134259999999998</v>
      </c>
      <c r="F12" s="8">
        <v>0.37141639999999998</v>
      </c>
      <c r="G12" s="9">
        <v>36.245710000000003</v>
      </c>
      <c r="H12">
        <v>2.5272730000000001</v>
      </c>
      <c r="I12">
        <v>11.781929999999999</v>
      </c>
      <c r="J12">
        <v>4.6619159999999997</v>
      </c>
      <c r="K12">
        <v>70</v>
      </c>
      <c r="L12">
        <f t="shared" si="0"/>
        <v>30</v>
      </c>
    </row>
    <row r="13" spans="1:12" x14ac:dyDescent="0.25">
      <c r="A13" s="3">
        <v>15</v>
      </c>
      <c r="B13" s="3" t="s">
        <v>72</v>
      </c>
      <c r="C13" s="3" t="s">
        <v>11</v>
      </c>
      <c r="D13" s="3">
        <v>0.4325</v>
      </c>
      <c r="E13" s="7">
        <v>4.1327379999999998</v>
      </c>
      <c r="F13" s="8">
        <v>0.2359271</v>
      </c>
      <c r="G13" s="9">
        <v>43.911560000000001</v>
      </c>
      <c r="H13">
        <v>2.3699170000000001</v>
      </c>
      <c r="I13">
        <v>9.0620150000000006</v>
      </c>
      <c r="J13">
        <v>3.8237679999999998</v>
      </c>
      <c r="K13">
        <v>78</v>
      </c>
      <c r="L13">
        <f t="shared" si="0"/>
        <v>22</v>
      </c>
    </row>
    <row r="14" spans="1:12" x14ac:dyDescent="0.25">
      <c r="A14" s="3">
        <v>16</v>
      </c>
      <c r="B14" s="3" t="s">
        <v>73</v>
      </c>
      <c r="C14" s="3" t="s">
        <v>12</v>
      </c>
      <c r="D14" s="3">
        <v>0.4541</v>
      </c>
      <c r="E14" s="7">
        <v>3.8449710000000001</v>
      </c>
      <c r="F14" s="8">
        <v>0.24947730000000001</v>
      </c>
      <c r="G14" s="9">
        <v>44.615760000000002</v>
      </c>
      <c r="H14">
        <v>2.3188409999999999</v>
      </c>
      <c r="I14">
        <v>8.3333329999999997</v>
      </c>
      <c r="J14">
        <v>3.59375</v>
      </c>
      <c r="K14">
        <v>84</v>
      </c>
      <c r="L14">
        <f t="shared" si="0"/>
        <v>16</v>
      </c>
    </row>
    <row r="15" spans="1:12" x14ac:dyDescent="0.25">
      <c r="A15" s="3">
        <v>17</v>
      </c>
      <c r="B15" s="3" t="s">
        <v>74</v>
      </c>
      <c r="C15" s="3" t="s">
        <v>13</v>
      </c>
      <c r="D15" s="3">
        <v>0.47649999999999998</v>
      </c>
      <c r="E15" s="7">
        <v>4.5189389999999996</v>
      </c>
      <c r="F15" s="8">
        <v>0.38434560000000001</v>
      </c>
      <c r="G15" s="9">
        <v>40.583150000000003</v>
      </c>
      <c r="H15">
        <v>2.3964349999999999</v>
      </c>
      <c r="I15">
        <v>10.27727</v>
      </c>
      <c r="J15">
        <v>4.2885679999999997</v>
      </c>
      <c r="K15">
        <v>82</v>
      </c>
      <c r="L15">
        <f t="shared" si="0"/>
        <v>18</v>
      </c>
    </row>
    <row r="16" spans="1:12" x14ac:dyDescent="0.25">
      <c r="A16" s="3">
        <v>18</v>
      </c>
      <c r="B16" s="3" t="s">
        <v>75</v>
      </c>
      <c r="C16" s="3" t="s">
        <v>14</v>
      </c>
      <c r="D16" s="3">
        <v>0.44550000000000001</v>
      </c>
      <c r="E16" s="7">
        <v>3.8932950000000002</v>
      </c>
      <c r="F16" s="8">
        <v>0.37319619999999998</v>
      </c>
      <c r="G16" s="9">
        <v>40.056789999999999</v>
      </c>
      <c r="H16">
        <v>2.2571840000000001</v>
      </c>
      <c r="I16">
        <v>8.5757150000000006</v>
      </c>
      <c r="J16">
        <v>3.7992979999999998</v>
      </c>
      <c r="K16">
        <v>80</v>
      </c>
      <c r="L16">
        <f t="shared" si="0"/>
        <v>20</v>
      </c>
    </row>
    <row r="17" spans="1:12" x14ac:dyDescent="0.25">
      <c r="A17" s="3">
        <v>19</v>
      </c>
      <c r="B17" s="3" t="s">
        <v>76</v>
      </c>
      <c r="C17" s="3" t="s">
        <v>15</v>
      </c>
      <c r="D17" s="3">
        <v>0.44330000000000003</v>
      </c>
      <c r="E17" s="7">
        <v>3.9047619999999998</v>
      </c>
      <c r="F17" s="8">
        <v>0.30676890000000001</v>
      </c>
      <c r="G17" s="9">
        <v>48.91384</v>
      </c>
      <c r="H17">
        <v>2.247236</v>
      </c>
      <c r="I17">
        <v>8.3577709999999996</v>
      </c>
      <c r="J17">
        <v>3.7191329999999998</v>
      </c>
      <c r="K17">
        <v>89</v>
      </c>
      <c r="L17">
        <f t="shared" si="0"/>
        <v>11</v>
      </c>
    </row>
    <row r="18" spans="1:12" x14ac:dyDescent="0.25">
      <c r="A18" s="3">
        <v>20</v>
      </c>
      <c r="B18" s="3" t="s">
        <v>77</v>
      </c>
      <c r="C18" s="3" t="s">
        <v>16</v>
      </c>
      <c r="D18" s="3">
        <v>0.4597</v>
      </c>
      <c r="E18" s="7">
        <v>4.0822779999999996</v>
      </c>
      <c r="F18" s="8">
        <v>0.32339190000000001</v>
      </c>
      <c r="G18" s="9">
        <v>44.612839999999998</v>
      </c>
      <c r="H18">
        <v>2.3733059999999999</v>
      </c>
      <c r="I18">
        <v>9.2067460000000008</v>
      </c>
      <c r="J18">
        <v>3.8792909999999998</v>
      </c>
      <c r="K18">
        <v>89</v>
      </c>
      <c r="L18">
        <f t="shared" si="0"/>
        <v>11</v>
      </c>
    </row>
    <row r="19" spans="1:12" x14ac:dyDescent="0.25">
      <c r="A19" s="3">
        <v>21</v>
      </c>
      <c r="B19" s="3" t="s">
        <v>78</v>
      </c>
      <c r="C19" s="3" t="s">
        <v>17</v>
      </c>
      <c r="D19" s="3">
        <v>0.47039999999999998</v>
      </c>
      <c r="E19" s="7">
        <v>4.5833329999999997</v>
      </c>
      <c r="F19" s="8">
        <v>0.36332629999999999</v>
      </c>
      <c r="G19" s="9">
        <v>39.70767</v>
      </c>
      <c r="H19">
        <v>2.5381879999999999</v>
      </c>
      <c r="I19">
        <v>11.53382</v>
      </c>
      <c r="J19">
        <v>4.544117</v>
      </c>
      <c r="K19">
        <v>82</v>
      </c>
      <c r="L19">
        <f t="shared" si="0"/>
        <v>18</v>
      </c>
    </row>
    <row r="20" spans="1:12" x14ac:dyDescent="0.25">
      <c r="A20" s="3">
        <v>22</v>
      </c>
      <c r="B20" s="3" t="s">
        <v>79</v>
      </c>
      <c r="C20" s="3" t="s">
        <v>18</v>
      </c>
      <c r="D20" s="3">
        <v>0.49020000000000002</v>
      </c>
      <c r="E20" s="7">
        <v>5.2370640000000002</v>
      </c>
      <c r="F20" s="8">
        <v>0.399478</v>
      </c>
      <c r="G20" s="9">
        <v>39.899970000000003</v>
      </c>
      <c r="H20">
        <v>2.645413</v>
      </c>
      <c r="I20">
        <v>13.313800000000001</v>
      </c>
      <c r="J20">
        <v>5.0327869999999999</v>
      </c>
      <c r="K20">
        <v>72</v>
      </c>
      <c r="L20">
        <f t="shared" si="0"/>
        <v>28</v>
      </c>
    </row>
    <row r="21" spans="1:12" x14ac:dyDescent="0.25">
      <c r="A21" s="3">
        <v>23</v>
      </c>
      <c r="B21" s="3" t="s">
        <v>80</v>
      </c>
      <c r="C21" s="3" t="s">
        <v>19</v>
      </c>
      <c r="D21" s="3">
        <v>0.45929999999999999</v>
      </c>
      <c r="E21" s="7">
        <v>3.9639639999999998</v>
      </c>
      <c r="F21" s="8">
        <v>0.30053400000000002</v>
      </c>
      <c r="G21" s="9">
        <v>42.46922</v>
      </c>
      <c r="H21">
        <v>2.3215940000000002</v>
      </c>
      <c r="I21">
        <v>8.8144559999999998</v>
      </c>
      <c r="J21">
        <v>3.7967270000000002</v>
      </c>
      <c r="K21">
        <v>87</v>
      </c>
      <c r="L21">
        <f t="shared" si="0"/>
        <v>13</v>
      </c>
    </row>
    <row r="22" spans="1:12" x14ac:dyDescent="0.25">
      <c r="A22" s="3">
        <v>24</v>
      </c>
      <c r="B22" s="3" t="s">
        <v>81</v>
      </c>
      <c r="C22" s="3" t="s">
        <v>20</v>
      </c>
      <c r="D22" s="3">
        <v>0.4491</v>
      </c>
      <c r="E22" s="7">
        <v>4.2198799999999999</v>
      </c>
      <c r="F22" s="8">
        <v>0.4084798</v>
      </c>
      <c r="G22" s="9">
        <v>39.159379999999999</v>
      </c>
      <c r="H22">
        <v>2.3400949999999998</v>
      </c>
      <c r="I22">
        <v>9.3223299999999991</v>
      </c>
      <c r="J22">
        <v>3.9837400000000001</v>
      </c>
      <c r="K22">
        <v>84</v>
      </c>
      <c r="L22">
        <f t="shared" si="0"/>
        <v>16</v>
      </c>
    </row>
    <row r="23" spans="1:12" x14ac:dyDescent="0.25">
      <c r="A23" s="3">
        <v>25</v>
      </c>
      <c r="B23" s="3" t="s">
        <v>82</v>
      </c>
      <c r="C23" s="3" t="s">
        <v>21</v>
      </c>
      <c r="D23" s="3">
        <v>0.48630000000000001</v>
      </c>
      <c r="E23" s="7">
        <v>4.5856190000000003</v>
      </c>
      <c r="F23" s="8">
        <v>0.32665499999999997</v>
      </c>
      <c r="G23" s="9">
        <v>44.182369999999999</v>
      </c>
      <c r="H23">
        <v>2.4751370000000001</v>
      </c>
      <c r="I23">
        <v>11.192589999999999</v>
      </c>
      <c r="J23">
        <v>4.5220070000000003</v>
      </c>
      <c r="K23">
        <v>86</v>
      </c>
      <c r="L23">
        <f t="shared" si="0"/>
        <v>14</v>
      </c>
    </row>
    <row r="24" spans="1:12" x14ac:dyDescent="0.25">
      <c r="A24" s="3">
        <v>26</v>
      </c>
      <c r="B24" s="3" t="s">
        <v>83</v>
      </c>
      <c r="C24" s="3" t="s">
        <v>22</v>
      </c>
      <c r="D24" s="3">
        <v>0.45979999999999999</v>
      </c>
      <c r="E24" s="7">
        <v>4.4037879999999996</v>
      </c>
      <c r="F24" s="8">
        <v>0.3559195</v>
      </c>
      <c r="G24" s="9">
        <v>38.802030000000002</v>
      </c>
      <c r="H24">
        <v>2.3522780000000001</v>
      </c>
      <c r="I24">
        <v>9.9279580000000003</v>
      </c>
      <c r="J24">
        <v>4.2205719999999998</v>
      </c>
      <c r="K24">
        <v>77</v>
      </c>
      <c r="L24">
        <f t="shared" si="0"/>
        <v>23</v>
      </c>
    </row>
    <row r="25" spans="1:12" x14ac:dyDescent="0.25">
      <c r="A25" s="3">
        <v>27</v>
      </c>
      <c r="B25" s="3" t="s">
        <v>84</v>
      </c>
      <c r="C25" s="3" t="s">
        <v>23</v>
      </c>
      <c r="D25" s="3">
        <v>0.45390000000000003</v>
      </c>
      <c r="E25" s="7">
        <v>4.0833329999999997</v>
      </c>
      <c r="F25" s="8">
        <v>0.31603340000000002</v>
      </c>
      <c r="G25" s="9">
        <v>46.489449999999998</v>
      </c>
      <c r="H25">
        <v>2.3112189999999999</v>
      </c>
      <c r="I25">
        <v>9.0102180000000001</v>
      </c>
      <c r="J25">
        <v>3.8984709999999998</v>
      </c>
      <c r="K25">
        <v>88</v>
      </c>
      <c r="L25">
        <f t="shared" si="0"/>
        <v>12</v>
      </c>
    </row>
    <row r="26" spans="1:12" x14ac:dyDescent="0.25">
      <c r="A26" s="3">
        <v>28</v>
      </c>
      <c r="B26" s="3" t="s">
        <v>85</v>
      </c>
      <c r="C26" s="3" t="s">
        <v>24</v>
      </c>
      <c r="D26" s="3">
        <v>0.47599999999999998</v>
      </c>
      <c r="E26" s="7">
        <v>4.92875</v>
      </c>
      <c r="F26" s="8">
        <v>0.41861690000000001</v>
      </c>
      <c r="G26" s="9">
        <v>37.459049999999998</v>
      </c>
      <c r="H26">
        <v>2.6804459999999999</v>
      </c>
      <c r="I26">
        <v>12.298830000000001</v>
      </c>
      <c r="J26">
        <v>4.5883510000000003</v>
      </c>
      <c r="K26">
        <v>68</v>
      </c>
      <c r="L26">
        <f t="shared" si="0"/>
        <v>32</v>
      </c>
    </row>
    <row r="27" spans="1:12" x14ac:dyDescent="0.25">
      <c r="A27" s="3">
        <v>29</v>
      </c>
      <c r="B27" s="3" t="s">
        <v>86</v>
      </c>
      <c r="C27" s="3" t="s">
        <v>25</v>
      </c>
      <c r="D27" s="3">
        <v>0.46279999999999999</v>
      </c>
      <c r="E27" s="7">
        <v>4.2279660000000003</v>
      </c>
      <c r="F27" s="8">
        <v>0.37197049999999998</v>
      </c>
      <c r="G27" s="9">
        <v>40.57123</v>
      </c>
      <c r="H27">
        <v>2.43553</v>
      </c>
      <c r="I27">
        <v>9.9103080000000006</v>
      </c>
      <c r="J27">
        <v>4.0690559999999998</v>
      </c>
      <c r="K27">
        <v>86</v>
      </c>
      <c r="L27">
        <f t="shared" si="0"/>
        <v>14</v>
      </c>
    </row>
    <row r="28" spans="1:12" x14ac:dyDescent="0.25">
      <c r="A28" s="3">
        <v>30</v>
      </c>
      <c r="B28" s="3" t="s">
        <v>87</v>
      </c>
      <c r="C28" s="3" t="s">
        <v>26</v>
      </c>
      <c r="D28" s="3">
        <v>0.45440000000000003</v>
      </c>
      <c r="E28" s="7">
        <v>3.9439579999999999</v>
      </c>
      <c r="F28" s="8">
        <v>0.25088690000000002</v>
      </c>
      <c r="G28" s="9">
        <v>46.56194</v>
      </c>
      <c r="H28">
        <v>2.3377050000000001</v>
      </c>
      <c r="I28">
        <v>9.0206180000000007</v>
      </c>
      <c r="J28">
        <v>3.858749</v>
      </c>
      <c r="K28">
        <v>86</v>
      </c>
      <c r="L28">
        <f t="shared" si="0"/>
        <v>14</v>
      </c>
    </row>
    <row r="29" spans="1:12" x14ac:dyDescent="0.25">
      <c r="A29" s="3">
        <v>31</v>
      </c>
      <c r="B29" s="3" t="s">
        <v>88</v>
      </c>
      <c r="C29" s="3" t="s">
        <v>27</v>
      </c>
      <c r="D29" s="3">
        <v>0.43519999999999998</v>
      </c>
      <c r="E29" s="7">
        <v>3.953846</v>
      </c>
      <c r="F29" s="8">
        <v>0.31998500000000002</v>
      </c>
      <c r="G29" s="9">
        <v>46.822429999999997</v>
      </c>
      <c r="H29">
        <v>2.3244060000000002</v>
      </c>
      <c r="I29">
        <v>8.6196739999999998</v>
      </c>
      <c r="J29">
        <v>3.7083330000000001</v>
      </c>
      <c r="K29">
        <v>93</v>
      </c>
      <c r="L29">
        <f t="shared" si="0"/>
        <v>7</v>
      </c>
    </row>
    <row r="30" spans="1:12" x14ac:dyDescent="0.25">
      <c r="A30" s="3">
        <v>32</v>
      </c>
      <c r="B30" s="3" t="s">
        <v>130</v>
      </c>
      <c r="C30" s="3" t="s">
        <v>28</v>
      </c>
      <c r="D30" s="3">
        <v>0.44269999999999998</v>
      </c>
      <c r="E30" s="7">
        <v>3.7908339999999998</v>
      </c>
      <c r="F30" s="8">
        <v>0.26308799999999999</v>
      </c>
      <c r="G30" s="9">
        <v>40.606389999999998</v>
      </c>
      <c r="H30">
        <v>2.3397269999999999</v>
      </c>
      <c r="I30">
        <v>8.1706260000000004</v>
      </c>
      <c r="J30">
        <v>3.492127</v>
      </c>
      <c r="K30">
        <v>60</v>
      </c>
      <c r="L30">
        <f t="shared" si="0"/>
        <v>40</v>
      </c>
    </row>
    <row r="31" spans="1:12" x14ac:dyDescent="0.25">
      <c r="A31" s="3">
        <v>33</v>
      </c>
      <c r="B31" s="3" t="s">
        <v>89</v>
      </c>
      <c r="C31" s="3" t="s">
        <v>29</v>
      </c>
      <c r="D31" s="3">
        <v>0.441</v>
      </c>
      <c r="E31" s="7">
        <v>3.9146339999999999</v>
      </c>
      <c r="F31" s="8">
        <v>0.29296670000000002</v>
      </c>
      <c r="G31" s="9">
        <v>44.143000000000001</v>
      </c>
      <c r="H31">
        <v>2.2689309999999998</v>
      </c>
      <c r="I31">
        <v>8.1967210000000001</v>
      </c>
      <c r="J31">
        <v>3.6125910000000001</v>
      </c>
      <c r="K31">
        <v>87</v>
      </c>
      <c r="L31">
        <f t="shared" si="0"/>
        <v>13</v>
      </c>
    </row>
    <row r="32" spans="1:12" x14ac:dyDescent="0.25">
      <c r="A32" s="3">
        <v>34</v>
      </c>
      <c r="B32" s="3" t="s">
        <v>90</v>
      </c>
      <c r="C32" s="3" t="s">
        <v>30</v>
      </c>
      <c r="D32" s="3">
        <v>0.47570000000000001</v>
      </c>
      <c r="E32" s="7">
        <v>4.436795</v>
      </c>
      <c r="F32" s="8">
        <v>0.34577140000000001</v>
      </c>
      <c r="G32" s="9">
        <v>44.250599999999999</v>
      </c>
      <c r="H32">
        <v>2.4685600000000001</v>
      </c>
      <c r="I32">
        <v>10.4055</v>
      </c>
      <c r="J32">
        <v>4.215211</v>
      </c>
      <c r="K32">
        <v>87</v>
      </c>
      <c r="L32">
        <f t="shared" si="0"/>
        <v>13</v>
      </c>
    </row>
    <row r="33" spans="1:12" x14ac:dyDescent="0.25">
      <c r="A33" s="3">
        <v>35</v>
      </c>
      <c r="B33" s="3" t="s">
        <v>91</v>
      </c>
      <c r="C33" s="3" t="s">
        <v>31</v>
      </c>
      <c r="D33" s="3">
        <v>0.47699999999999998</v>
      </c>
      <c r="E33" s="7">
        <v>4.3661110000000001</v>
      </c>
      <c r="F33" s="8">
        <v>0.30086220000000002</v>
      </c>
      <c r="G33" s="9">
        <v>41.056199999999997</v>
      </c>
      <c r="H33">
        <v>2.5628540000000002</v>
      </c>
      <c r="I33">
        <v>10.79096</v>
      </c>
      <c r="J33">
        <v>4.2105259999999998</v>
      </c>
      <c r="K33">
        <v>74</v>
      </c>
      <c r="L33">
        <f t="shared" si="0"/>
        <v>26</v>
      </c>
    </row>
    <row r="34" spans="1:12" x14ac:dyDescent="0.25">
      <c r="A34" s="3">
        <v>36</v>
      </c>
      <c r="B34" s="3" t="s">
        <v>92</v>
      </c>
      <c r="C34" s="3" t="s">
        <v>32</v>
      </c>
      <c r="D34" s="3">
        <v>0.5111</v>
      </c>
      <c r="E34" s="7">
        <v>4.8783399999999997</v>
      </c>
      <c r="F34" s="8">
        <v>0.33822259999999998</v>
      </c>
      <c r="G34" s="9">
        <v>43.395679999999999</v>
      </c>
      <c r="H34">
        <v>2.6575000000000002</v>
      </c>
      <c r="I34">
        <v>12.668369999999999</v>
      </c>
      <c r="J34">
        <v>4.7670250000000003</v>
      </c>
      <c r="K34">
        <v>78</v>
      </c>
      <c r="L34">
        <f t="shared" si="0"/>
        <v>22</v>
      </c>
    </row>
    <row r="35" spans="1:12" x14ac:dyDescent="0.25">
      <c r="A35" s="3">
        <v>37</v>
      </c>
      <c r="B35" s="3" t="s">
        <v>93</v>
      </c>
      <c r="C35" s="3" t="s">
        <v>33</v>
      </c>
      <c r="D35" s="3">
        <v>0.4748</v>
      </c>
      <c r="E35" s="7">
        <v>4.2422560000000002</v>
      </c>
      <c r="F35" s="8">
        <v>0.38700980000000001</v>
      </c>
      <c r="G35" s="9">
        <v>36.519039999999997</v>
      </c>
      <c r="H35">
        <v>2.4314260000000001</v>
      </c>
      <c r="I35">
        <v>10.19571</v>
      </c>
      <c r="J35">
        <v>4.1933040000000004</v>
      </c>
      <c r="K35">
        <v>79</v>
      </c>
      <c r="L35">
        <f t="shared" si="0"/>
        <v>21</v>
      </c>
    </row>
    <row r="36" spans="1:12" x14ac:dyDescent="0.25">
      <c r="A36" s="3">
        <v>38</v>
      </c>
      <c r="B36" s="3" t="s">
        <v>94</v>
      </c>
      <c r="C36" s="3" t="s">
        <v>34</v>
      </c>
      <c r="D36" s="3">
        <v>0.46639999999999998</v>
      </c>
      <c r="E36" s="7">
        <v>3.8383699999999998</v>
      </c>
      <c r="F36" s="8">
        <v>0.26381019999999999</v>
      </c>
      <c r="G36" s="9">
        <v>53.742600000000003</v>
      </c>
      <c r="H36">
        <v>2.3305280000000002</v>
      </c>
      <c r="I36">
        <v>8.9102359999999994</v>
      </c>
      <c r="J36">
        <v>3.8232689999999998</v>
      </c>
      <c r="K36">
        <v>91</v>
      </c>
      <c r="L36">
        <f t="shared" si="0"/>
        <v>9</v>
      </c>
    </row>
    <row r="37" spans="1:12" x14ac:dyDescent="0.25">
      <c r="A37" s="3">
        <v>39</v>
      </c>
      <c r="B37" s="3" t="s">
        <v>95</v>
      </c>
      <c r="C37" s="3" t="s">
        <v>35</v>
      </c>
      <c r="D37" s="3">
        <v>0.4637</v>
      </c>
      <c r="E37" s="7">
        <v>4.2157790000000004</v>
      </c>
      <c r="F37" s="8">
        <v>0.3970689</v>
      </c>
      <c r="G37" s="9">
        <v>39.114350000000002</v>
      </c>
      <c r="H37">
        <v>2.3081459999999998</v>
      </c>
      <c r="I37">
        <v>9.4231119999999997</v>
      </c>
      <c r="J37">
        <v>4.0825469999999999</v>
      </c>
      <c r="K37">
        <v>84</v>
      </c>
      <c r="L37">
        <f t="shared" si="0"/>
        <v>16</v>
      </c>
    </row>
    <row r="38" spans="1:12" x14ac:dyDescent="0.25">
      <c r="A38" s="3">
        <v>40</v>
      </c>
      <c r="B38" s="3" t="s">
        <v>96</v>
      </c>
      <c r="C38" s="3" t="s">
        <v>36</v>
      </c>
      <c r="D38" s="3">
        <v>0.46600000000000003</v>
      </c>
      <c r="E38" s="7">
        <v>4.3499030000000003</v>
      </c>
      <c r="F38" s="8">
        <v>0.33900150000000001</v>
      </c>
      <c r="G38" s="9">
        <v>43.133429999999997</v>
      </c>
      <c r="H38">
        <v>2.5216159999999999</v>
      </c>
      <c r="I38">
        <v>10.555949999999999</v>
      </c>
      <c r="J38">
        <v>4.1861819999999996</v>
      </c>
      <c r="K38">
        <v>79</v>
      </c>
      <c r="L38">
        <f t="shared" si="0"/>
        <v>21</v>
      </c>
    </row>
    <row r="39" spans="1:12" x14ac:dyDescent="0.25">
      <c r="A39" s="3">
        <v>41</v>
      </c>
      <c r="B39" s="3" t="s">
        <v>97</v>
      </c>
      <c r="C39" s="3" t="s">
        <v>37</v>
      </c>
      <c r="D39" s="3">
        <v>0.46239999999999998</v>
      </c>
      <c r="E39" s="7">
        <v>3.987314</v>
      </c>
      <c r="F39" s="8">
        <v>0.28113080000000001</v>
      </c>
      <c r="G39" s="9">
        <v>41.204120000000003</v>
      </c>
      <c r="H39">
        <v>2.3814950000000001</v>
      </c>
      <c r="I39">
        <v>8.9768629999999998</v>
      </c>
      <c r="J39">
        <v>3.7694230000000002</v>
      </c>
      <c r="K39">
        <v>78</v>
      </c>
      <c r="L39">
        <f t="shared" si="0"/>
        <v>22</v>
      </c>
    </row>
    <row r="40" spans="1:12" x14ac:dyDescent="0.25">
      <c r="A40" s="3">
        <v>42</v>
      </c>
      <c r="B40" s="3" t="s">
        <v>98</v>
      </c>
      <c r="C40" s="3" t="s">
        <v>38</v>
      </c>
      <c r="D40" s="3">
        <v>0.46860000000000002</v>
      </c>
      <c r="E40" s="7">
        <v>4.1174600000000003</v>
      </c>
      <c r="F40" s="8">
        <v>0.3661896</v>
      </c>
      <c r="G40" s="9">
        <v>43.468719999999998</v>
      </c>
      <c r="H40">
        <v>2.3928180000000001</v>
      </c>
      <c r="I40">
        <v>9.6387990000000006</v>
      </c>
      <c r="J40">
        <v>4.0282210000000003</v>
      </c>
      <c r="K40">
        <v>88</v>
      </c>
      <c r="L40">
        <f t="shared" si="0"/>
        <v>12</v>
      </c>
    </row>
    <row r="41" spans="1:12" x14ac:dyDescent="0.25">
      <c r="A41" s="3">
        <v>44</v>
      </c>
      <c r="B41" s="3" t="s">
        <v>99</v>
      </c>
      <c r="C41" s="3" t="s">
        <v>39</v>
      </c>
      <c r="D41" s="3">
        <v>0.48270000000000002</v>
      </c>
      <c r="E41" s="7">
        <v>4.391057</v>
      </c>
      <c r="F41" s="8">
        <v>0.33327000000000001</v>
      </c>
      <c r="G41" s="9">
        <v>43.368749999999999</v>
      </c>
      <c r="H41">
        <v>2.4051629999999999</v>
      </c>
      <c r="I41">
        <v>10.53584</v>
      </c>
      <c r="J41">
        <v>4.380509</v>
      </c>
      <c r="K41">
        <v>76</v>
      </c>
      <c r="L41">
        <f t="shared" si="0"/>
        <v>24</v>
      </c>
    </row>
    <row r="42" spans="1:12" x14ac:dyDescent="0.25">
      <c r="A42" s="3">
        <v>45</v>
      </c>
      <c r="B42" s="3" t="s">
        <v>100</v>
      </c>
      <c r="C42" s="3" t="s">
        <v>40</v>
      </c>
      <c r="D42" s="3">
        <v>0.46870000000000001</v>
      </c>
      <c r="E42" s="7">
        <v>4.5740740000000004</v>
      </c>
      <c r="F42" s="8">
        <v>0.38435009999999997</v>
      </c>
      <c r="G42" s="9">
        <v>36.562139999999999</v>
      </c>
      <c r="H42">
        <v>2.429071</v>
      </c>
      <c r="I42">
        <v>10.805669999999999</v>
      </c>
      <c r="J42">
        <v>4.4484789999999998</v>
      </c>
      <c r="K42">
        <v>72</v>
      </c>
      <c r="L42">
        <f t="shared" si="0"/>
        <v>28</v>
      </c>
    </row>
    <row r="43" spans="1:12" x14ac:dyDescent="0.25">
      <c r="A43" s="3">
        <v>46</v>
      </c>
      <c r="B43" s="3" t="s">
        <v>101</v>
      </c>
      <c r="C43" s="3" t="s">
        <v>41</v>
      </c>
      <c r="D43" s="3">
        <v>0.44679999999999997</v>
      </c>
      <c r="E43" s="7">
        <v>4.1516310000000001</v>
      </c>
      <c r="F43" s="8">
        <v>0.28566970000000003</v>
      </c>
      <c r="G43" s="9">
        <v>49.064500000000002</v>
      </c>
      <c r="H43">
        <v>2.37758</v>
      </c>
      <c r="I43">
        <v>9.1378339999999998</v>
      </c>
      <c r="J43">
        <v>3.8433329999999999</v>
      </c>
      <c r="K43">
        <v>83</v>
      </c>
      <c r="L43">
        <f t="shared" si="0"/>
        <v>17</v>
      </c>
    </row>
    <row r="44" spans="1:12" x14ac:dyDescent="0.25">
      <c r="A44" s="3">
        <v>47</v>
      </c>
      <c r="B44" s="3" t="s">
        <v>102</v>
      </c>
      <c r="C44" s="3" t="s">
        <v>42</v>
      </c>
      <c r="D44" s="3">
        <v>0.48110000000000003</v>
      </c>
      <c r="E44" s="7">
        <v>4.630363</v>
      </c>
      <c r="F44" s="8">
        <v>0.37271900000000002</v>
      </c>
      <c r="G44" s="9">
        <v>37.571390000000001</v>
      </c>
      <c r="H44">
        <v>2.4998369999999999</v>
      </c>
      <c r="I44">
        <v>11.09233</v>
      </c>
      <c r="J44">
        <v>4.4372210000000001</v>
      </c>
      <c r="K44">
        <v>83</v>
      </c>
      <c r="L44">
        <f t="shared" si="0"/>
        <v>17</v>
      </c>
    </row>
    <row r="45" spans="1:12" x14ac:dyDescent="0.25">
      <c r="A45" s="3">
        <v>48</v>
      </c>
      <c r="B45" s="3" t="s">
        <v>103</v>
      </c>
      <c r="C45" s="3" t="s">
        <v>43</v>
      </c>
      <c r="D45" s="3">
        <v>0.48270000000000002</v>
      </c>
      <c r="E45" s="7">
        <v>4.4416669999999998</v>
      </c>
      <c r="F45" s="8">
        <v>0.3216523</v>
      </c>
      <c r="G45" s="9">
        <v>42.507689999999997</v>
      </c>
      <c r="H45">
        <v>2.5714959999999998</v>
      </c>
      <c r="I45">
        <v>11.3103</v>
      </c>
      <c r="J45">
        <v>4.3983359999999996</v>
      </c>
      <c r="K45">
        <v>82</v>
      </c>
      <c r="L45">
        <f t="shared" si="0"/>
        <v>18</v>
      </c>
    </row>
    <row r="46" spans="1:12" x14ac:dyDescent="0.25">
      <c r="A46" s="3">
        <v>49</v>
      </c>
      <c r="B46" s="3" t="s">
        <v>104</v>
      </c>
      <c r="C46" s="3" t="s">
        <v>44</v>
      </c>
      <c r="D46" s="3">
        <v>0.42830000000000001</v>
      </c>
      <c r="E46" s="7">
        <v>3.7423220000000001</v>
      </c>
      <c r="F46" s="8">
        <v>0.2425833</v>
      </c>
      <c r="G46" s="9">
        <v>47.338290000000001</v>
      </c>
      <c r="H46">
        <v>2.2429030000000001</v>
      </c>
      <c r="I46">
        <v>7.6365850000000002</v>
      </c>
      <c r="J46">
        <v>3.4047779999999999</v>
      </c>
      <c r="K46">
        <v>78</v>
      </c>
      <c r="L46">
        <f t="shared" si="0"/>
        <v>22</v>
      </c>
    </row>
    <row r="47" spans="1:12" x14ac:dyDescent="0.25">
      <c r="A47" s="3">
        <v>50</v>
      </c>
      <c r="B47" s="3" t="s">
        <v>105</v>
      </c>
      <c r="C47" s="3" t="s">
        <v>45</v>
      </c>
      <c r="D47" s="3">
        <v>0.44059999999999999</v>
      </c>
      <c r="E47" s="7">
        <v>3.7169409999999998</v>
      </c>
      <c r="F47" s="8">
        <v>0.28935290000000002</v>
      </c>
      <c r="G47" s="9">
        <v>44.13111</v>
      </c>
      <c r="H47">
        <v>2.3555359999999999</v>
      </c>
      <c r="I47">
        <v>8.3372550000000007</v>
      </c>
      <c r="J47">
        <v>3.5394290000000002</v>
      </c>
      <c r="K47">
        <v>93</v>
      </c>
      <c r="L47">
        <f t="shared" si="0"/>
        <v>7</v>
      </c>
    </row>
    <row r="48" spans="1:12" x14ac:dyDescent="0.25">
      <c r="A48" s="3">
        <v>51</v>
      </c>
      <c r="B48" s="3" t="s">
        <v>106</v>
      </c>
      <c r="C48" s="3" t="s">
        <v>46</v>
      </c>
      <c r="D48" s="3">
        <v>0.46579999999999999</v>
      </c>
      <c r="E48" s="7">
        <v>4.2833329999999998</v>
      </c>
      <c r="F48" s="8">
        <v>0.38156499999999999</v>
      </c>
      <c r="G48" s="9">
        <v>39.221409999999999</v>
      </c>
      <c r="H48">
        <v>2.484375</v>
      </c>
      <c r="I48">
        <v>10.00755</v>
      </c>
      <c r="J48">
        <v>4.0281969999999996</v>
      </c>
      <c r="K48">
        <v>84</v>
      </c>
      <c r="L48">
        <f t="shared" si="0"/>
        <v>16</v>
      </c>
    </row>
    <row r="49" spans="1:12" x14ac:dyDescent="0.25">
      <c r="A49" s="3">
        <v>53</v>
      </c>
      <c r="B49" s="3" t="s">
        <v>107</v>
      </c>
      <c r="C49" s="3" t="s">
        <v>47</v>
      </c>
      <c r="D49" s="3">
        <v>0.45419999999999999</v>
      </c>
      <c r="E49" s="7">
        <v>4.1208790000000004</v>
      </c>
      <c r="F49" s="8">
        <v>0.27972249999999999</v>
      </c>
      <c r="G49" s="9">
        <v>43.261009999999999</v>
      </c>
      <c r="H49">
        <v>2.3377270000000001</v>
      </c>
      <c r="I49">
        <v>9.1671549999999993</v>
      </c>
      <c r="J49">
        <v>3.9213969999999998</v>
      </c>
      <c r="K49">
        <v>79</v>
      </c>
      <c r="L49">
        <f t="shared" si="0"/>
        <v>21</v>
      </c>
    </row>
    <row r="50" spans="1:12" x14ac:dyDescent="0.25">
      <c r="A50" s="3">
        <v>54</v>
      </c>
      <c r="B50" s="3" t="s">
        <v>108</v>
      </c>
      <c r="C50" s="3" t="s">
        <v>48</v>
      </c>
      <c r="D50" s="3">
        <v>0.4546</v>
      </c>
      <c r="E50" s="7">
        <v>4.184628</v>
      </c>
      <c r="F50" s="8">
        <v>0.3426825</v>
      </c>
      <c r="G50" s="9">
        <v>43.643099999999997</v>
      </c>
      <c r="H50">
        <v>2.4927739999999998</v>
      </c>
      <c r="I50">
        <v>10.596220000000001</v>
      </c>
      <c r="J50">
        <v>4.2507729999999997</v>
      </c>
      <c r="K50">
        <v>80</v>
      </c>
      <c r="L50">
        <f t="shared" si="0"/>
        <v>20</v>
      </c>
    </row>
    <row r="51" spans="1:12" x14ac:dyDescent="0.25">
      <c r="A51" s="3">
        <v>55</v>
      </c>
      <c r="B51" s="3" t="s">
        <v>109</v>
      </c>
      <c r="C51" s="3" t="s">
        <v>49</v>
      </c>
      <c r="D51" s="3">
        <v>0.43969999999999998</v>
      </c>
      <c r="E51" s="7">
        <v>3.8674029999999999</v>
      </c>
      <c r="F51" s="8">
        <v>0.34552080000000002</v>
      </c>
      <c r="G51" s="9">
        <v>43.977359999999997</v>
      </c>
      <c r="H51">
        <v>2.2073140000000002</v>
      </c>
      <c r="I51">
        <v>8.2174340000000008</v>
      </c>
      <c r="J51">
        <v>3.7228210000000002</v>
      </c>
      <c r="K51">
        <v>92</v>
      </c>
      <c r="L51">
        <f t="shared" si="0"/>
        <v>8</v>
      </c>
    </row>
    <row r="52" spans="1:12" x14ac:dyDescent="0.25">
      <c r="A52" s="3">
        <v>56</v>
      </c>
      <c r="B52" s="3" t="s">
        <v>110</v>
      </c>
      <c r="C52" s="3" t="s">
        <v>50</v>
      </c>
      <c r="D52" s="3">
        <v>0.42699999999999999</v>
      </c>
      <c r="E52" s="7">
        <v>3.7130619999999999</v>
      </c>
      <c r="F52" s="8">
        <v>0.25920969999999999</v>
      </c>
      <c r="G52" s="9">
        <v>49.734940000000002</v>
      </c>
      <c r="H52">
        <v>2.2189739999999998</v>
      </c>
      <c r="I52">
        <v>8.3930749999999996</v>
      </c>
      <c r="J52">
        <v>3.7824119999999999</v>
      </c>
      <c r="K52">
        <v>80</v>
      </c>
      <c r="L52">
        <f t="shared" si="0"/>
        <v>20</v>
      </c>
    </row>
    <row r="54" spans="1:12" x14ac:dyDescent="0.25">
      <c r="A54" s="12" t="s">
        <v>54</v>
      </c>
      <c r="E54" s="7" t="s">
        <v>57</v>
      </c>
      <c r="F54" s="10">
        <f>CORREL(E2:E52,F2:F52)</f>
        <v>0.58588377405056802</v>
      </c>
    </row>
    <row r="55" spans="1:12" x14ac:dyDescent="0.25">
      <c r="A55" s="3" t="s">
        <v>55</v>
      </c>
    </row>
    <row r="57" spans="1:12" x14ac:dyDescent="0.25">
      <c r="A57" s="3" t="s">
        <v>128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workbookViewId="0">
      <selection activeCell="N26" sqref="N26"/>
    </sheetView>
  </sheetViews>
  <sheetFormatPr defaultRowHeight="15" x14ac:dyDescent="0.25"/>
  <cols>
    <col min="1" max="1" width="11.42578125" bestFit="1" customWidth="1"/>
    <col min="2" max="2" width="14.140625" customWidth="1"/>
    <col min="3" max="3" width="11.140625" customWidth="1"/>
    <col min="6" max="8" width="14.5703125" bestFit="1" customWidth="1"/>
    <col min="9" max="10" width="12" bestFit="1" customWidth="1"/>
    <col min="11" max="11" width="9.140625" style="17"/>
  </cols>
  <sheetData>
    <row r="1" spans="1:11" x14ac:dyDescent="0.25">
      <c r="A1" t="s">
        <v>117</v>
      </c>
    </row>
    <row r="2" spans="1:11" x14ac:dyDescent="0.25">
      <c r="A2" t="s">
        <v>118</v>
      </c>
    </row>
    <row r="3" spans="1:11" x14ac:dyDescent="0.25">
      <c r="A3" t="s">
        <v>120</v>
      </c>
    </row>
    <row r="5" spans="1:11" x14ac:dyDescent="0.25">
      <c r="C5" t="s">
        <v>141</v>
      </c>
    </row>
    <row r="6" spans="1:11" x14ac:dyDescent="0.25">
      <c r="A6" s="15" t="s">
        <v>111</v>
      </c>
      <c r="B6" s="15" t="s">
        <v>112</v>
      </c>
      <c r="C6" t="s">
        <v>140</v>
      </c>
      <c r="D6" t="s">
        <v>116</v>
      </c>
      <c r="E6" t="s">
        <v>119</v>
      </c>
      <c r="F6" t="s">
        <v>113</v>
      </c>
      <c r="G6" t="s">
        <v>114</v>
      </c>
      <c r="H6" t="s">
        <v>115</v>
      </c>
      <c r="I6" t="s">
        <v>121</v>
      </c>
      <c r="J6" t="s">
        <v>122</v>
      </c>
      <c r="K6" s="17" t="s">
        <v>126</v>
      </c>
    </row>
    <row r="7" spans="1:11" x14ac:dyDescent="0.25">
      <c r="A7" s="19">
        <v>1971</v>
      </c>
      <c r="B7" s="18">
        <v>0.28947469999999997</v>
      </c>
      <c r="D7" s="15">
        <v>1971</v>
      </c>
      <c r="E7" s="20">
        <v>0.39600000000000002</v>
      </c>
      <c r="F7" s="14">
        <v>11939</v>
      </c>
      <c r="G7" s="14">
        <v>49078</v>
      </c>
      <c r="H7" s="14">
        <v>107296</v>
      </c>
      <c r="I7">
        <f t="shared" ref="I7:I50" si="0">H7/G7</f>
        <v>2.1862341578711439</v>
      </c>
      <c r="J7">
        <f t="shared" ref="J7:J50" si="1">G7/F7</f>
        <v>4.1107295418376752</v>
      </c>
    </row>
    <row r="8" spans="1:11" x14ac:dyDescent="0.25">
      <c r="A8" s="19">
        <v>1972</v>
      </c>
      <c r="B8" s="18">
        <v>0.31934360000000001</v>
      </c>
      <c r="D8" s="15">
        <v>1972</v>
      </c>
      <c r="E8" s="20">
        <v>0.40100000000000002</v>
      </c>
      <c r="F8" s="14">
        <v>12503</v>
      </c>
      <c r="G8" s="14">
        <v>50069</v>
      </c>
      <c r="H8" s="14">
        <v>110740</v>
      </c>
      <c r="I8">
        <f t="shared" si="0"/>
        <v>2.2117477880524876</v>
      </c>
      <c r="J8">
        <f t="shared" si="1"/>
        <v>4.0045589058625932</v>
      </c>
    </row>
    <row r="9" spans="1:11" x14ac:dyDescent="0.25">
      <c r="A9" s="19">
        <v>1973</v>
      </c>
      <c r="B9" s="18">
        <v>0.27354079999999997</v>
      </c>
      <c r="D9" s="15">
        <v>1973</v>
      </c>
      <c r="E9" s="20">
        <v>0.4</v>
      </c>
      <c r="F9" s="14">
        <v>12587</v>
      </c>
      <c r="G9" s="14">
        <v>48483</v>
      </c>
      <c r="H9" s="14">
        <v>107942</v>
      </c>
      <c r="I9">
        <f t="shared" si="0"/>
        <v>2.2263886310665595</v>
      </c>
      <c r="J9">
        <f t="shared" si="1"/>
        <v>3.8518312544688964</v>
      </c>
    </row>
    <row r="10" spans="1:11" x14ac:dyDescent="0.25">
      <c r="A10" s="19">
        <v>1974</v>
      </c>
      <c r="B10" s="18">
        <v>0.31194260000000001</v>
      </c>
      <c r="D10" s="15">
        <v>1974</v>
      </c>
      <c r="E10" s="20">
        <v>0.39500000000000002</v>
      </c>
      <c r="F10" s="14">
        <v>12243</v>
      </c>
      <c r="G10" s="14">
        <v>47213</v>
      </c>
      <c r="H10" s="14">
        <v>104430</v>
      </c>
      <c r="I10">
        <f t="shared" si="0"/>
        <v>2.2118907927901215</v>
      </c>
      <c r="J10">
        <f t="shared" si="1"/>
        <v>3.8563260638732335</v>
      </c>
    </row>
    <row r="11" spans="1:11" x14ac:dyDescent="0.25">
      <c r="A11" s="19">
        <v>1975</v>
      </c>
      <c r="B11" s="18">
        <v>0.25163849999999999</v>
      </c>
      <c r="D11" s="15">
        <v>1975</v>
      </c>
      <c r="E11" s="20">
        <v>0.39700000000000002</v>
      </c>
      <c r="F11" s="14">
        <v>12311</v>
      </c>
      <c r="G11" s="14">
        <v>47997</v>
      </c>
      <c r="H11" s="14">
        <v>107071</v>
      </c>
      <c r="I11">
        <f t="shared" si="0"/>
        <v>2.2307852574119216</v>
      </c>
      <c r="J11">
        <f t="shared" si="1"/>
        <v>3.8987084720981238</v>
      </c>
    </row>
    <row r="12" spans="1:11" x14ac:dyDescent="0.25">
      <c r="A12" s="19">
        <v>1976</v>
      </c>
      <c r="B12" s="18">
        <v>0.28239019999999998</v>
      </c>
      <c r="D12" s="15">
        <v>1976</v>
      </c>
      <c r="E12" s="20">
        <v>0.39800000000000002</v>
      </c>
      <c r="F12" s="14">
        <v>12463</v>
      </c>
      <c r="G12" s="14">
        <v>48301</v>
      </c>
      <c r="H12" s="14">
        <v>108936</v>
      </c>
      <c r="I12">
        <f t="shared" si="0"/>
        <v>2.2553570319455085</v>
      </c>
      <c r="J12">
        <f t="shared" si="1"/>
        <v>3.875551632833186</v>
      </c>
    </row>
    <row r="13" spans="1:11" x14ac:dyDescent="0.25">
      <c r="A13" s="19">
        <v>1977</v>
      </c>
      <c r="B13" s="18">
        <v>0.31289679999999997</v>
      </c>
      <c r="C13">
        <v>0.34</v>
      </c>
      <c r="D13" s="15">
        <v>1977</v>
      </c>
      <c r="E13" s="20">
        <v>0.40200000000000002</v>
      </c>
      <c r="F13" s="14">
        <v>12719</v>
      </c>
      <c r="G13" s="14">
        <v>50170</v>
      </c>
      <c r="H13" s="14">
        <v>113235</v>
      </c>
      <c r="I13">
        <f t="shared" si="0"/>
        <v>2.2570261112218457</v>
      </c>
      <c r="J13">
        <f t="shared" si="1"/>
        <v>3.9444924915480777</v>
      </c>
    </row>
    <row r="14" spans="1:11" x14ac:dyDescent="0.25">
      <c r="A14" s="19">
        <v>1978</v>
      </c>
      <c r="B14" s="18">
        <v>0.3134304</v>
      </c>
      <c r="C14">
        <v>0.54</v>
      </c>
      <c r="D14" s="15">
        <v>1978</v>
      </c>
      <c r="E14" s="20">
        <v>0.40200000000000002</v>
      </c>
      <c r="F14" s="14">
        <v>12476</v>
      </c>
      <c r="G14" s="14">
        <v>50030</v>
      </c>
      <c r="H14" s="14">
        <v>114093</v>
      </c>
      <c r="I14">
        <f t="shared" si="0"/>
        <v>2.2804917049770137</v>
      </c>
      <c r="J14">
        <f t="shared" si="1"/>
        <v>4.0100993908303941</v>
      </c>
    </row>
    <row r="15" spans="1:11" x14ac:dyDescent="0.25">
      <c r="A15" s="19">
        <v>1979</v>
      </c>
      <c r="B15" s="18">
        <v>0.32976040000000001</v>
      </c>
      <c r="C15">
        <v>0.5</v>
      </c>
      <c r="D15" s="15">
        <v>1979</v>
      </c>
      <c r="E15" s="20">
        <v>0.40400000000000003</v>
      </c>
      <c r="F15" s="14">
        <v>12310</v>
      </c>
      <c r="G15" s="14">
        <v>48448</v>
      </c>
      <c r="H15" s="14">
        <v>111895</v>
      </c>
      <c r="I15">
        <f t="shared" si="0"/>
        <v>2.3095896631439894</v>
      </c>
      <c r="J15">
        <f t="shared" si="1"/>
        <v>3.9356620633631194</v>
      </c>
    </row>
    <row r="16" spans="1:11" x14ac:dyDescent="0.25">
      <c r="A16" s="19">
        <v>1980</v>
      </c>
      <c r="B16" s="18">
        <v>0.27427699999999999</v>
      </c>
      <c r="C16">
        <v>0.48</v>
      </c>
      <c r="D16" s="15">
        <v>1980</v>
      </c>
      <c r="E16" s="20">
        <v>0.40300000000000002</v>
      </c>
      <c r="F16" s="14">
        <v>12139</v>
      </c>
      <c r="G16" s="14">
        <v>47644</v>
      </c>
      <c r="H16" s="14">
        <v>111915</v>
      </c>
      <c r="I16">
        <f t="shared" si="0"/>
        <v>2.348984132314667</v>
      </c>
      <c r="J16">
        <f t="shared" si="1"/>
        <v>3.9248702529038635</v>
      </c>
    </row>
    <row r="17" spans="1:11" x14ac:dyDescent="0.25">
      <c r="A17" s="19">
        <v>1981</v>
      </c>
      <c r="B17" s="18">
        <v>0.34839019999999998</v>
      </c>
      <c r="C17">
        <v>0.42</v>
      </c>
      <c r="D17" s="15">
        <v>1981</v>
      </c>
      <c r="E17" s="20">
        <v>0.40600000000000003</v>
      </c>
      <c r="F17" s="14">
        <v>11922</v>
      </c>
      <c r="G17" s="14">
        <v>47516</v>
      </c>
      <c r="H17" s="14">
        <v>113080</v>
      </c>
      <c r="I17">
        <f t="shared" si="0"/>
        <v>2.3798299520161628</v>
      </c>
      <c r="J17">
        <f t="shared" si="1"/>
        <v>3.9855728904546215</v>
      </c>
    </row>
    <row r="18" spans="1:11" x14ac:dyDescent="0.25">
      <c r="A18" s="19">
        <v>1982</v>
      </c>
      <c r="B18" s="18">
        <v>0.30106070000000001</v>
      </c>
      <c r="C18">
        <v>0.52</v>
      </c>
      <c r="D18" s="15">
        <v>1982</v>
      </c>
      <c r="E18" s="20">
        <v>0.41199999999999998</v>
      </c>
      <c r="F18" s="14">
        <v>11877</v>
      </c>
      <c r="G18" s="14">
        <v>47184</v>
      </c>
      <c r="H18" s="14">
        <v>114126</v>
      </c>
      <c r="I18">
        <f t="shared" si="0"/>
        <v>2.4187436419125126</v>
      </c>
      <c r="J18">
        <f t="shared" si="1"/>
        <v>3.9727203839353371</v>
      </c>
    </row>
    <row r="19" spans="1:11" x14ac:dyDescent="0.25">
      <c r="A19" s="19">
        <v>1983</v>
      </c>
      <c r="B19" s="18">
        <v>0.29982219999999998</v>
      </c>
      <c r="C19">
        <v>0.46</v>
      </c>
      <c r="D19" s="15">
        <v>1983</v>
      </c>
      <c r="E19" s="20">
        <v>0.41399999999999998</v>
      </c>
      <c r="F19" s="14">
        <v>12365</v>
      </c>
      <c r="G19" s="14">
        <v>48650</v>
      </c>
      <c r="H19" s="14">
        <v>118135</v>
      </c>
      <c r="I19">
        <f t="shared" si="0"/>
        <v>2.4282631038026721</v>
      </c>
      <c r="J19">
        <f t="shared" si="1"/>
        <v>3.9344925192074403</v>
      </c>
    </row>
    <row r="20" spans="1:11" x14ac:dyDescent="0.25">
      <c r="A20" s="19">
        <v>1984</v>
      </c>
      <c r="B20" s="18">
        <v>0.29142309999999999</v>
      </c>
      <c r="C20">
        <v>0.39</v>
      </c>
      <c r="D20" s="15">
        <v>1984</v>
      </c>
      <c r="E20" s="20">
        <v>0.41499999999999998</v>
      </c>
      <c r="F20" s="14">
        <v>12374</v>
      </c>
      <c r="G20" s="14">
        <v>49559</v>
      </c>
      <c r="H20" s="14">
        <v>119938</v>
      </c>
      <c r="I20">
        <f t="shared" si="0"/>
        <v>2.420105329001796</v>
      </c>
      <c r="J20">
        <f t="shared" si="1"/>
        <v>4.0050913205107488</v>
      </c>
    </row>
    <row r="21" spans="1:11" x14ac:dyDescent="0.25">
      <c r="A21" s="19">
        <v>1985</v>
      </c>
      <c r="B21" s="18">
        <v>0.29250399999999999</v>
      </c>
      <c r="C21">
        <v>0.41</v>
      </c>
      <c r="D21" s="15">
        <v>1985</v>
      </c>
      <c r="E21" s="20">
        <v>0.41899999999999998</v>
      </c>
      <c r="F21" s="14">
        <v>12329</v>
      </c>
      <c r="G21" s="14">
        <v>51314</v>
      </c>
      <c r="H21" s="14">
        <v>124384</v>
      </c>
      <c r="I21">
        <f t="shared" si="0"/>
        <v>2.4239778617921037</v>
      </c>
      <c r="J21">
        <f t="shared" si="1"/>
        <v>4.1620569389244872</v>
      </c>
    </row>
    <row r="22" spans="1:11" x14ac:dyDescent="0.25">
      <c r="A22" s="19">
        <v>1986</v>
      </c>
      <c r="B22" s="18">
        <v>0.295958</v>
      </c>
      <c r="C22">
        <v>0.47</v>
      </c>
      <c r="D22" s="15">
        <v>1986</v>
      </c>
      <c r="E22" s="20">
        <v>0.42499999999999999</v>
      </c>
      <c r="F22" s="14">
        <v>12435</v>
      </c>
      <c r="G22" s="14">
        <v>51957</v>
      </c>
      <c r="H22" s="14">
        <v>127205</v>
      </c>
      <c r="I22">
        <f t="shared" si="0"/>
        <v>2.4482745347113961</v>
      </c>
      <c r="J22">
        <f t="shared" si="1"/>
        <v>4.1782870928829912</v>
      </c>
    </row>
    <row r="23" spans="1:11" x14ac:dyDescent="0.25">
      <c r="A23" s="19">
        <v>1987</v>
      </c>
      <c r="B23" s="18">
        <v>0.29640850000000002</v>
      </c>
      <c r="C23">
        <v>0.41</v>
      </c>
      <c r="D23" s="15">
        <v>1987</v>
      </c>
      <c r="E23" s="20">
        <v>0.42599999999999999</v>
      </c>
      <c r="F23" s="14">
        <v>12623</v>
      </c>
      <c r="G23" s="14">
        <v>52357</v>
      </c>
      <c r="H23" s="14">
        <v>128848</v>
      </c>
      <c r="I23">
        <f t="shared" si="0"/>
        <v>2.46095078022041</v>
      </c>
      <c r="J23">
        <f t="shared" si="1"/>
        <v>4.1477461776122952</v>
      </c>
    </row>
    <row r="24" spans="1:11" x14ac:dyDescent="0.25">
      <c r="A24" s="19">
        <v>1988</v>
      </c>
      <c r="B24" s="18">
        <v>0.2957283</v>
      </c>
      <c r="C24">
        <v>0.38</v>
      </c>
      <c r="D24" s="15">
        <v>1988</v>
      </c>
      <c r="E24" s="20">
        <v>0.42599999999999999</v>
      </c>
      <c r="F24" s="14">
        <v>13274</v>
      </c>
      <c r="G24" s="14">
        <v>53290</v>
      </c>
      <c r="H24" s="14">
        <v>132653</v>
      </c>
      <c r="I24">
        <f t="shared" si="0"/>
        <v>2.4892662788515669</v>
      </c>
      <c r="J24">
        <f t="shared" si="1"/>
        <v>4.0146150369142681</v>
      </c>
    </row>
    <row r="25" spans="1:11" x14ac:dyDescent="0.25">
      <c r="A25" s="19">
        <v>1989</v>
      </c>
      <c r="B25" s="18">
        <v>0.29441400000000001</v>
      </c>
      <c r="C25">
        <v>0.42</v>
      </c>
      <c r="D25" s="15">
        <v>1989</v>
      </c>
      <c r="E25" s="20">
        <v>0.43099999999999999</v>
      </c>
      <c r="F25" s="14">
        <v>12854</v>
      </c>
      <c r="G25" s="14">
        <v>52581</v>
      </c>
      <c r="H25" s="14">
        <v>130123</v>
      </c>
      <c r="I25">
        <f t="shared" si="0"/>
        <v>2.4747152013084572</v>
      </c>
      <c r="J25">
        <f t="shared" si="1"/>
        <v>4.0906332659094442</v>
      </c>
    </row>
    <row r="26" spans="1:11" x14ac:dyDescent="0.25">
      <c r="A26" s="19">
        <v>1990</v>
      </c>
      <c r="B26" s="18">
        <v>0.2889679</v>
      </c>
      <c r="C26">
        <v>0.36</v>
      </c>
      <c r="D26" s="15">
        <v>1990</v>
      </c>
      <c r="E26" s="20">
        <v>0.42799999999999999</v>
      </c>
      <c r="F26" s="14">
        <v>12582</v>
      </c>
      <c r="G26" s="14">
        <v>51071</v>
      </c>
      <c r="H26" s="14">
        <v>128642</v>
      </c>
      <c r="I26">
        <f t="shared" si="0"/>
        <v>2.5188854731648096</v>
      </c>
      <c r="J26">
        <f t="shared" si="1"/>
        <v>4.059052614846606</v>
      </c>
    </row>
    <row r="27" spans="1:11" x14ac:dyDescent="0.25">
      <c r="A27" s="19">
        <v>1991</v>
      </c>
      <c r="B27" s="18">
        <v>0.28083279999999999</v>
      </c>
      <c r="C27">
        <v>0.43</v>
      </c>
      <c r="D27" s="15">
        <v>1991</v>
      </c>
      <c r="E27" s="20">
        <v>0.42799999999999999</v>
      </c>
      <c r="F27" s="14">
        <v>12400</v>
      </c>
      <c r="G27" s="14">
        <v>50652</v>
      </c>
      <c r="H27" s="14">
        <v>128217</v>
      </c>
      <c r="I27">
        <f t="shared" si="0"/>
        <v>2.531331438047856</v>
      </c>
      <c r="J27">
        <f t="shared" si="1"/>
        <v>4.0848387096774195</v>
      </c>
      <c r="K27" s="16">
        <v>0.74</v>
      </c>
    </row>
    <row r="28" spans="1:11" x14ac:dyDescent="0.25">
      <c r="A28" s="19">
        <v>1992</v>
      </c>
      <c r="B28" s="18">
        <v>0.28085339999999998</v>
      </c>
      <c r="C28">
        <v>0.45</v>
      </c>
      <c r="D28" s="15">
        <v>1992</v>
      </c>
      <c r="E28" s="20">
        <v>0.433</v>
      </c>
      <c r="F28" s="14">
        <v>12401</v>
      </c>
      <c r="G28" s="14">
        <v>50406</v>
      </c>
      <c r="H28" s="14">
        <v>131885</v>
      </c>
      <c r="I28">
        <f t="shared" si="0"/>
        <v>2.6164543903503552</v>
      </c>
      <c r="J28">
        <f t="shared" si="1"/>
        <v>4.0646722038545278</v>
      </c>
    </row>
    <row r="29" spans="1:11" x14ac:dyDescent="0.25">
      <c r="A29" s="19">
        <v>1993</v>
      </c>
      <c r="B29" s="18">
        <v>0.27328010000000003</v>
      </c>
      <c r="C29">
        <v>0.49</v>
      </c>
      <c r="D29" s="15">
        <v>1993</v>
      </c>
      <c r="E29" s="20">
        <v>0.45400000000000001</v>
      </c>
      <c r="F29" s="14">
        <v>12682</v>
      </c>
      <c r="G29" s="14">
        <v>50968</v>
      </c>
      <c r="H29" s="14">
        <v>134092</v>
      </c>
      <c r="I29">
        <f t="shared" si="0"/>
        <v>2.630905666300424</v>
      </c>
      <c r="J29">
        <f t="shared" si="1"/>
        <v>4.0189244598643743</v>
      </c>
    </row>
    <row r="30" spans="1:11" x14ac:dyDescent="0.25">
      <c r="A30" s="19">
        <v>1994</v>
      </c>
      <c r="C30">
        <v>0.43</v>
      </c>
      <c r="D30" s="15">
        <v>1994</v>
      </c>
      <c r="E30" s="20">
        <v>0.45600000000000002</v>
      </c>
      <c r="F30" s="14">
        <v>13383</v>
      </c>
      <c r="G30" s="14">
        <v>52565</v>
      </c>
      <c r="H30" s="14">
        <v>135283</v>
      </c>
      <c r="I30">
        <f t="shared" si="0"/>
        <v>2.5736326452962999</v>
      </c>
      <c r="J30">
        <f t="shared" si="1"/>
        <v>3.9277441530299635</v>
      </c>
    </row>
    <row r="31" spans="1:11" x14ac:dyDescent="0.25">
      <c r="A31" s="19">
        <v>1995</v>
      </c>
      <c r="C31">
        <v>0.4</v>
      </c>
      <c r="D31" s="15">
        <v>1995</v>
      </c>
      <c r="E31" s="20">
        <v>0.45</v>
      </c>
      <c r="F31" s="14">
        <v>13388</v>
      </c>
      <c r="G31" s="14">
        <v>53330</v>
      </c>
      <c r="H31" s="14">
        <v>138313</v>
      </c>
      <c r="I31">
        <f t="shared" si="0"/>
        <v>2.5935308456778547</v>
      </c>
      <c r="J31">
        <f t="shared" si="1"/>
        <v>3.9834179862563488</v>
      </c>
    </row>
    <row r="32" spans="1:11" x14ac:dyDescent="0.25">
      <c r="A32" s="19">
        <v>1996</v>
      </c>
      <c r="C32">
        <v>0.43</v>
      </c>
      <c r="D32" s="15">
        <v>1996</v>
      </c>
      <c r="E32" s="20">
        <v>0.45500000000000002</v>
      </c>
      <c r="F32" s="14">
        <v>13553</v>
      </c>
      <c r="G32" s="14">
        <v>54427</v>
      </c>
      <c r="H32" s="14">
        <v>143642</v>
      </c>
      <c r="I32">
        <f t="shared" si="0"/>
        <v>2.6391680599702352</v>
      </c>
      <c r="J32">
        <f t="shared" si="1"/>
        <v>4.0158636464251458</v>
      </c>
      <c r="K32" s="16">
        <v>0.71</v>
      </c>
    </row>
    <row r="33" spans="1:16" x14ac:dyDescent="0.25">
      <c r="A33" s="19">
        <v>1997</v>
      </c>
      <c r="D33" s="15">
        <v>1997</v>
      </c>
      <c r="E33" s="20">
        <v>0.45900000000000002</v>
      </c>
      <c r="F33" s="14">
        <v>14070</v>
      </c>
      <c r="G33" s="14">
        <v>56405</v>
      </c>
      <c r="H33" s="14">
        <v>146941</v>
      </c>
      <c r="I33">
        <f t="shared" si="0"/>
        <v>2.6051059303253257</v>
      </c>
      <c r="J33">
        <f t="shared" si="1"/>
        <v>4.0088841506751951</v>
      </c>
    </row>
    <row r="34" spans="1:16" x14ac:dyDescent="0.25">
      <c r="A34" s="19">
        <v>1998</v>
      </c>
      <c r="C34">
        <v>0.47</v>
      </c>
      <c r="D34" s="15">
        <v>1998</v>
      </c>
      <c r="E34" s="20">
        <v>0.45600000000000002</v>
      </c>
      <c r="F34" s="14">
        <v>14701</v>
      </c>
      <c r="G34" s="14">
        <v>57826</v>
      </c>
      <c r="H34" s="14">
        <v>153144</v>
      </c>
      <c r="I34">
        <f t="shared" si="0"/>
        <v>2.6483588697125859</v>
      </c>
      <c r="J34">
        <f t="shared" si="1"/>
        <v>3.9334739133392285</v>
      </c>
    </row>
    <row r="35" spans="1:16" x14ac:dyDescent="0.25">
      <c r="A35" s="19">
        <v>1999</v>
      </c>
      <c r="D35" s="15">
        <v>1999</v>
      </c>
      <c r="E35" s="20">
        <v>0.45800000000000002</v>
      </c>
      <c r="F35" s="14">
        <v>14549</v>
      </c>
      <c r="G35" s="14">
        <v>57730</v>
      </c>
      <c r="H35" s="14">
        <v>153983</v>
      </c>
      <c r="I35">
        <f t="shared" si="0"/>
        <v>2.6672960332582711</v>
      </c>
      <c r="J35">
        <f t="shared" si="1"/>
        <v>3.9679703072376107</v>
      </c>
      <c r="K35" s="16">
        <v>0.71</v>
      </c>
    </row>
    <row r="36" spans="1:16" x14ac:dyDescent="0.25">
      <c r="A36" s="19">
        <v>2000</v>
      </c>
      <c r="C36">
        <v>0.49</v>
      </c>
      <c r="D36" s="15">
        <v>2000</v>
      </c>
      <c r="E36" s="20">
        <v>0.46200000000000002</v>
      </c>
      <c r="F36" s="14">
        <v>14290</v>
      </c>
      <c r="G36" s="14">
        <v>56472</v>
      </c>
      <c r="H36" s="14">
        <v>151955</v>
      </c>
      <c r="I36">
        <f t="shared" si="0"/>
        <v>2.6908025216036267</v>
      </c>
      <c r="J36">
        <f t="shared" si="1"/>
        <v>3.9518544436669001</v>
      </c>
    </row>
    <row r="37" spans="1:16" x14ac:dyDescent="0.25">
      <c r="A37" s="19">
        <v>2001</v>
      </c>
      <c r="D37" s="15">
        <v>2001</v>
      </c>
      <c r="E37" s="20">
        <v>0.46600000000000003</v>
      </c>
      <c r="F37" s="14">
        <v>13976</v>
      </c>
      <c r="G37" s="14">
        <v>55812</v>
      </c>
      <c r="H37" s="14">
        <v>150176</v>
      </c>
      <c r="I37">
        <f t="shared" si="0"/>
        <v>2.6907475094961657</v>
      </c>
      <c r="J37">
        <f t="shared" si="1"/>
        <v>3.9934172867773325</v>
      </c>
      <c r="L37" s="15"/>
      <c r="M37" s="14"/>
      <c r="N37" s="14"/>
      <c r="P37" s="14"/>
    </row>
    <row r="38" spans="1:16" x14ac:dyDescent="0.25">
      <c r="A38" s="19">
        <v>2002</v>
      </c>
      <c r="D38" s="15">
        <v>2002</v>
      </c>
      <c r="E38" s="20">
        <v>0.46200000000000002</v>
      </c>
      <c r="F38" s="14">
        <v>13563</v>
      </c>
      <c r="G38" s="14">
        <v>55763</v>
      </c>
      <c r="H38" s="14">
        <v>152158</v>
      </c>
      <c r="I38">
        <f t="shared" si="0"/>
        <v>2.7286552014776824</v>
      </c>
      <c r="J38">
        <f t="shared" si="1"/>
        <v>4.1114060311140603</v>
      </c>
      <c r="K38" s="16">
        <v>0.72599999999999998</v>
      </c>
      <c r="L38" s="15"/>
      <c r="M38" s="14"/>
      <c r="N38" s="14"/>
      <c r="P38" s="14"/>
    </row>
    <row r="39" spans="1:16" x14ac:dyDescent="0.25">
      <c r="A39" s="19">
        <v>2003</v>
      </c>
      <c r="D39" s="15">
        <v>2003</v>
      </c>
      <c r="E39" s="20">
        <v>0.46400000000000002</v>
      </c>
      <c r="F39" s="14">
        <v>13670</v>
      </c>
      <c r="G39" s="14">
        <v>55569</v>
      </c>
      <c r="H39" s="14">
        <v>151496</v>
      </c>
      <c r="I39">
        <f t="shared" si="0"/>
        <v>2.7262682430851735</v>
      </c>
      <c r="J39">
        <f t="shared" si="1"/>
        <v>4.0650329188002923</v>
      </c>
      <c r="K39" s="16">
        <v>0.7390000000000001</v>
      </c>
      <c r="L39" s="15"/>
      <c r="M39" s="14"/>
      <c r="N39" s="14"/>
      <c r="P39" s="14"/>
    </row>
    <row r="40" spans="1:16" x14ac:dyDescent="0.25">
      <c r="D40" s="15">
        <v>2004</v>
      </c>
      <c r="E40" s="20">
        <v>0.46600000000000003</v>
      </c>
      <c r="F40" s="14">
        <v>13690</v>
      </c>
      <c r="G40" s="14">
        <v>56182</v>
      </c>
      <c r="H40" s="14">
        <v>152917</v>
      </c>
      <c r="I40">
        <f t="shared" si="0"/>
        <v>2.7218148161332811</v>
      </c>
      <c r="J40">
        <f t="shared" si="1"/>
        <v>4.103871439006574</v>
      </c>
      <c r="K40" s="16">
        <v>0.75</v>
      </c>
      <c r="L40" s="15"/>
      <c r="M40" s="14"/>
      <c r="N40" s="14"/>
      <c r="P40" s="14"/>
    </row>
    <row r="41" spans="1:16" x14ac:dyDescent="0.25">
      <c r="D41" s="15">
        <v>2005</v>
      </c>
      <c r="E41" s="20">
        <v>0.46899999999999997</v>
      </c>
      <c r="F41" s="14">
        <v>14091</v>
      </c>
      <c r="G41" s="14">
        <v>56601</v>
      </c>
      <c r="H41" s="14">
        <v>156177</v>
      </c>
      <c r="I41">
        <f t="shared" si="0"/>
        <v>2.7592622038479884</v>
      </c>
      <c r="J41">
        <f t="shared" si="1"/>
        <v>4.0168192463274428</v>
      </c>
      <c r="K41" s="16">
        <v>0.75</v>
      </c>
      <c r="L41" s="15"/>
      <c r="M41" s="14"/>
      <c r="N41" s="14"/>
      <c r="P41" s="14"/>
    </row>
    <row r="42" spans="1:16" x14ac:dyDescent="0.25">
      <c r="D42" s="15">
        <v>2006</v>
      </c>
      <c r="E42" s="20">
        <v>0.47</v>
      </c>
      <c r="F42" s="14">
        <v>13887</v>
      </c>
      <c r="G42" s="14">
        <v>57359</v>
      </c>
      <c r="H42" s="14">
        <v>155294</v>
      </c>
      <c r="I42">
        <f t="shared" si="0"/>
        <v>2.7074042434491536</v>
      </c>
      <c r="J42">
        <f t="shared" si="1"/>
        <v>4.1304097357240588</v>
      </c>
      <c r="K42" s="16">
        <v>0.73</v>
      </c>
      <c r="L42" s="15"/>
      <c r="M42" s="14"/>
      <c r="N42" s="14"/>
      <c r="P42" s="14"/>
    </row>
    <row r="43" spans="1:16" x14ac:dyDescent="0.25">
      <c r="D43" s="15">
        <v>2007</v>
      </c>
      <c r="E43" s="20">
        <v>0.46300000000000002</v>
      </c>
      <c r="F43" s="14">
        <v>13372</v>
      </c>
      <c r="G43" s="14">
        <v>55314</v>
      </c>
      <c r="H43" s="14">
        <v>152077</v>
      </c>
      <c r="I43">
        <f t="shared" si="0"/>
        <v>2.7493401308891059</v>
      </c>
      <c r="J43">
        <f t="shared" si="1"/>
        <v>4.1365539934190849</v>
      </c>
      <c r="K43" s="16">
        <v>0.7390000000000001</v>
      </c>
      <c r="L43" s="15"/>
      <c r="M43" s="14"/>
      <c r="N43" s="14"/>
      <c r="P43" s="14"/>
    </row>
    <row r="44" spans="1:16" x14ac:dyDescent="0.25">
      <c r="D44" s="15">
        <v>2008</v>
      </c>
      <c r="E44" s="20">
        <v>0.46600000000000003</v>
      </c>
      <c r="F44" s="14">
        <v>13378</v>
      </c>
      <c r="G44" s="14">
        <v>54944</v>
      </c>
      <c r="H44" s="14">
        <v>151919</v>
      </c>
      <c r="I44">
        <f t="shared" si="0"/>
        <v>2.7649788875946419</v>
      </c>
      <c r="J44">
        <f t="shared" si="1"/>
        <v>4.1070414112722382</v>
      </c>
      <c r="K44" s="16">
        <v>0.74900000000000011</v>
      </c>
      <c r="L44" s="15"/>
      <c r="M44" s="14"/>
      <c r="N44" s="14"/>
      <c r="P44" s="14"/>
    </row>
    <row r="45" spans="1:16" x14ac:dyDescent="0.25">
      <c r="D45" s="15">
        <v>2009</v>
      </c>
      <c r="E45" s="20">
        <v>0.46800000000000003</v>
      </c>
      <c r="F45" s="14">
        <v>12880</v>
      </c>
      <c r="G45" s="14">
        <v>53508</v>
      </c>
      <c r="H45" s="14">
        <v>150695</v>
      </c>
      <c r="I45">
        <f t="shared" si="0"/>
        <v>2.8163078418180461</v>
      </c>
      <c r="J45">
        <f t="shared" si="1"/>
        <v>4.1543478260869566</v>
      </c>
      <c r="K45" s="16">
        <v>0.755</v>
      </c>
      <c r="L45" s="15"/>
      <c r="M45" s="14"/>
      <c r="N45" s="14"/>
      <c r="P45" s="14"/>
    </row>
    <row r="46" spans="1:16" x14ac:dyDescent="0.25">
      <c r="D46" s="15">
        <v>2010</v>
      </c>
      <c r="E46" s="20">
        <v>0.47</v>
      </c>
      <c r="F46" s="14">
        <v>12632</v>
      </c>
      <c r="G46" s="14">
        <v>52691</v>
      </c>
      <c r="H46" s="14">
        <v>151176</v>
      </c>
      <c r="I46">
        <f t="shared" si="0"/>
        <v>2.8691047807025867</v>
      </c>
      <c r="J46">
        <f t="shared" si="1"/>
        <v>4.1712317922735913</v>
      </c>
      <c r="K46" s="16">
        <v>0.78200000000000003</v>
      </c>
      <c r="L46" s="15"/>
      <c r="M46" s="14"/>
      <c r="N46" s="14"/>
      <c r="P46" s="14"/>
    </row>
    <row r="47" spans="1:16" x14ac:dyDescent="0.25">
      <c r="D47" s="15">
        <v>2011</v>
      </c>
      <c r="E47" s="20">
        <v>0.47699999999999998</v>
      </c>
      <c r="F47" s="14">
        <v>12617</v>
      </c>
      <c r="G47" s="14">
        <v>52606</v>
      </c>
      <c r="H47" s="14">
        <v>150546</v>
      </c>
      <c r="I47">
        <f t="shared" si="0"/>
        <v>2.861764817701403</v>
      </c>
      <c r="J47">
        <f t="shared" si="1"/>
        <v>4.1694539113893949</v>
      </c>
      <c r="K47" s="16">
        <v>0.8</v>
      </c>
    </row>
    <row r="48" spans="1:16" x14ac:dyDescent="0.25">
      <c r="D48" s="15">
        <v>2012</v>
      </c>
      <c r="E48" s="20">
        <v>0.47699999999999998</v>
      </c>
      <c r="F48" s="14">
        <v>12604</v>
      </c>
      <c r="G48" s="14">
        <v>52789</v>
      </c>
      <c r="H48" s="14">
        <v>152455</v>
      </c>
      <c r="I48">
        <f t="shared" si="0"/>
        <v>2.8880069711492924</v>
      </c>
      <c r="J48">
        <f t="shared" si="1"/>
        <v>4.1882735639479529</v>
      </c>
      <c r="K48" s="16">
        <v>0.81</v>
      </c>
    </row>
    <row r="49" spans="4:10" x14ac:dyDescent="0.25">
      <c r="D49" s="15">
        <v>2013</v>
      </c>
      <c r="E49" s="20">
        <v>0.48199999999999998</v>
      </c>
      <c r="F49" s="14">
        <v>12399</v>
      </c>
      <c r="G49" s="14">
        <v>54462</v>
      </c>
      <c r="H49" s="14">
        <v>157969</v>
      </c>
      <c r="I49">
        <f t="shared" si="0"/>
        <v>2.9005361536484155</v>
      </c>
      <c r="J49">
        <f t="shared" si="1"/>
        <v>4.3924510041132345</v>
      </c>
    </row>
    <row r="50" spans="4:10" x14ac:dyDescent="0.25">
      <c r="D50" s="15">
        <v>2014</v>
      </c>
      <c r="E50" s="20">
        <v>0.48</v>
      </c>
      <c r="F50" s="14">
        <v>12276</v>
      </c>
      <c r="G50" s="14">
        <v>53657</v>
      </c>
      <c r="H50" s="14">
        <v>157479</v>
      </c>
      <c r="I50">
        <f t="shared" si="0"/>
        <v>2.9349199545259705</v>
      </c>
      <c r="J50">
        <f t="shared" si="1"/>
        <v>4.3708862821766044</v>
      </c>
    </row>
  </sheetData>
  <sortState ref="D2:G50">
    <sortCondition ref="D2:D50"/>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selection activeCell="F25" sqref="F25"/>
    </sheetView>
  </sheetViews>
  <sheetFormatPr defaultRowHeight="15" x14ac:dyDescent="0.25"/>
  <cols>
    <col min="1" max="1" width="13.28515625" customWidth="1"/>
    <col min="2" max="2" width="18.28515625" style="17" bestFit="1" customWidth="1"/>
    <col min="3" max="3" width="15" style="17" bestFit="1" customWidth="1"/>
    <col min="4" max="4" width="18.85546875" style="17" bestFit="1" customWidth="1"/>
    <col min="7" max="7" width="18.28515625" bestFit="1" customWidth="1"/>
    <col min="8" max="8" width="15" bestFit="1" customWidth="1"/>
    <col min="9" max="9" width="18.85546875" bestFit="1" customWidth="1"/>
    <col min="12" max="12" width="18.28515625" bestFit="1" customWidth="1"/>
    <col min="13" max="13" width="15" bestFit="1" customWidth="1"/>
    <col min="14" max="14" width="18.85546875" bestFit="1" customWidth="1"/>
    <col min="257" max="257" width="13.28515625" customWidth="1"/>
    <col min="258" max="258" width="18.28515625" bestFit="1" customWidth="1"/>
    <col min="259" max="259" width="15" bestFit="1" customWidth="1"/>
    <col min="260" max="260" width="18.85546875" bestFit="1" customWidth="1"/>
    <col min="263" max="263" width="18.28515625" bestFit="1" customWidth="1"/>
    <col min="264" max="264" width="15" bestFit="1" customWidth="1"/>
    <col min="265" max="265" width="18.85546875" bestFit="1" customWidth="1"/>
    <col min="268" max="268" width="18.28515625" bestFit="1" customWidth="1"/>
    <col min="269" max="269" width="15" bestFit="1" customWidth="1"/>
    <col min="270" max="270" width="18.85546875" bestFit="1" customWidth="1"/>
    <col min="513" max="513" width="13.28515625" customWidth="1"/>
    <col min="514" max="514" width="18.28515625" bestFit="1" customWidth="1"/>
    <col min="515" max="515" width="15" bestFit="1" customWidth="1"/>
    <col min="516" max="516" width="18.85546875" bestFit="1" customWidth="1"/>
    <col min="519" max="519" width="18.28515625" bestFit="1" customWidth="1"/>
    <col min="520" max="520" width="15" bestFit="1" customWidth="1"/>
    <col min="521" max="521" width="18.85546875" bestFit="1" customWidth="1"/>
    <col min="524" max="524" width="18.28515625" bestFit="1" customWidth="1"/>
    <col min="525" max="525" width="15" bestFit="1" customWidth="1"/>
    <col min="526" max="526" width="18.85546875" bestFit="1" customWidth="1"/>
    <col min="769" max="769" width="13.28515625" customWidth="1"/>
    <col min="770" max="770" width="18.28515625" bestFit="1" customWidth="1"/>
    <col min="771" max="771" width="15" bestFit="1" customWidth="1"/>
    <col min="772" max="772" width="18.85546875" bestFit="1" customWidth="1"/>
    <col min="775" max="775" width="18.28515625" bestFit="1" customWidth="1"/>
    <col min="776" max="776" width="15" bestFit="1" customWidth="1"/>
    <col min="777" max="777" width="18.85546875" bestFit="1" customWidth="1"/>
    <col min="780" max="780" width="18.28515625" bestFit="1" customWidth="1"/>
    <col min="781" max="781" width="15" bestFit="1" customWidth="1"/>
    <col min="782" max="782" width="18.85546875" bestFit="1" customWidth="1"/>
    <col min="1025" max="1025" width="13.28515625" customWidth="1"/>
    <col min="1026" max="1026" width="18.28515625" bestFit="1" customWidth="1"/>
    <col min="1027" max="1027" width="15" bestFit="1" customWidth="1"/>
    <col min="1028" max="1028" width="18.85546875" bestFit="1" customWidth="1"/>
    <col min="1031" max="1031" width="18.28515625" bestFit="1" customWidth="1"/>
    <col min="1032" max="1032" width="15" bestFit="1" customWidth="1"/>
    <col min="1033" max="1033" width="18.85546875" bestFit="1" customWidth="1"/>
    <col min="1036" max="1036" width="18.28515625" bestFit="1" customWidth="1"/>
    <col min="1037" max="1037" width="15" bestFit="1" customWidth="1"/>
    <col min="1038" max="1038" width="18.85546875" bestFit="1" customWidth="1"/>
    <col min="1281" max="1281" width="13.28515625" customWidth="1"/>
    <col min="1282" max="1282" width="18.28515625" bestFit="1" customWidth="1"/>
    <col min="1283" max="1283" width="15" bestFit="1" customWidth="1"/>
    <col min="1284" max="1284" width="18.85546875" bestFit="1" customWidth="1"/>
    <col min="1287" max="1287" width="18.28515625" bestFit="1" customWidth="1"/>
    <col min="1288" max="1288" width="15" bestFit="1" customWidth="1"/>
    <col min="1289" max="1289" width="18.85546875" bestFit="1" customWidth="1"/>
    <col min="1292" max="1292" width="18.28515625" bestFit="1" customWidth="1"/>
    <col min="1293" max="1293" width="15" bestFit="1" customWidth="1"/>
    <col min="1294" max="1294" width="18.85546875" bestFit="1" customWidth="1"/>
    <col min="1537" max="1537" width="13.28515625" customWidth="1"/>
    <col min="1538" max="1538" width="18.28515625" bestFit="1" customWidth="1"/>
    <col min="1539" max="1539" width="15" bestFit="1" customWidth="1"/>
    <col min="1540" max="1540" width="18.85546875" bestFit="1" customWidth="1"/>
    <col min="1543" max="1543" width="18.28515625" bestFit="1" customWidth="1"/>
    <col min="1544" max="1544" width="15" bestFit="1" customWidth="1"/>
    <col min="1545" max="1545" width="18.85546875" bestFit="1" customWidth="1"/>
    <col min="1548" max="1548" width="18.28515625" bestFit="1" customWidth="1"/>
    <col min="1549" max="1549" width="15" bestFit="1" customWidth="1"/>
    <col min="1550" max="1550" width="18.85546875" bestFit="1" customWidth="1"/>
    <col min="1793" max="1793" width="13.28515625" customWidth="1"/>
    <col min="1794" max="1794" width="18.28515625" bestFit="1" customWidth="1"/>
    <col min="1795" max="1795" width="15" bestFit="1" customWidth="1"/>
    <col min="1796" max="1796" width="18.85546875" bestFit="1" customWidth="1"/>
    <col min="1799" max="1799" width="18.28515625" bestFit="1" customWidth="1"/>
    <col min="1800" max="1800" width="15" bestFit="1" customWidth="1"/>
    <col min="1801" max="1801" width="18.85546875" bestFit="1" customWidth="1"/>
    <col min="1804" max="1804" width="18.28515625" bestFit="1" customWidth="1"/>
    <col min="1805" max="1805" width="15" bestFit="1" customWidth="1"/>
    <col min="1806" max="1806" width="18.85546875" bestFit="1" customWidth="1"/>
    <col min="2049" max="2049" width="13.28515625" customWidth="1"/>
    <col min="2050" max="2050" width="18.28515625" bestFit="1" customWidth="1"/>
    <col min="2051" max="2051" width="15" bestFit="1" customWidth="1"/>
    <col min="2052" max="2052" width="18.85546875" bestFit="1" customWidth="1"/>
    <col min="2055" max="2055" width="18.28515625" bestFit="1" customWidth="1"/>
    <col min="2056" max="2056" width="15" bestFit="1" customWidth="1"/>
    <col min="2057" max="2057" width="18.85546875" bestFit="1" customWidth="1"/>
    <col min="2060" max="2060" width="18.28515625" bestFit="1" customWidth="1"/>
    <col min="2061" max="2061" width="15" bestFit="1" customWidth="1"/>
    <col min="2062" max="2062" width="18.85546875" bestFit="1" customWidth="1"/>
    <col min="2305" max="2305" width="13.28515625" customWidth="1"/>
    <col min="2306" max="2306" width="18.28515625" bestFit="1" customWidth="1"/>
    <col min="2307" max="2307" width="15" bestFit="1" customWidth="1"/>
    <col min="2308" max="2308" width="18.85546875" bestFit="1" customWidth="1"/>
    <col min="2311" max="2311" width="18.28515625" bestFit="1" customWidth="1"/>
    <col min="2312" max="2312" width="15" bestFit="1" customWidth="1"/>
    <col min="2313" max="2313" width="18.85546875" bestFit="1" customWidth="1"/>
    <col min="2316" max="2316" width="18.28515625" bestFit="1" customWidth="1"/>
    <col min="2317" max="2317" width="15" bestFit="1" customWidth="1"/>
    <col min="2318" max="2318" width="18.85546875" bestFit="1" customWidth="1"/>
    <col min="2561" max="2561" width="13.28515625" customWidth="1"/>
    <col min="2562" max="2562" width="18.28515625" bestFit="1" customWidth="1"/>
    <col min="2563" max="2563" width="15" bestFit="1" customWidth="1"/>
    <col min="2564" max="2564" width="18.85546875" bestFit="1" customWidth="1"/>
    <col min="2567" max="2567" width="18.28515625" bestFit="1" customWidth="1"/>
    <col min="2568" max="2568" width="15" bestFit="1" customWidth="1"/>
    <col min="2569" max="2569" width="18.85546875" bestFit="1" customWidth="1"/>
    <col min="2572" max="2572" width="18.28515625" bestFit="1" customWidth="1"/>
    <col min="2573" max="2573" width="15" bestFit="1" customWidth="1"/>
    <col min="2574" max="2574" width="18.85546875" bestFit="1" customWidth="1"/>
    <col min="2817" max="2817" width="13.28515625" customWidth="1"/>
    <col min="2818" max="2818" width="18.28515625" bestFit="1" customWidth="1"/>
    <col min="2819" max="2819" width="15" bestFit="1" customWidth="1"/>
    <col min="2820" max="2820" width="18.85546875" bestFit="1" customWidth="1"/>
    <col min="2823" max="2823" width="18.28515625" bestFit="1" customWidth="1"/>
    <col min="2824" max="2824" width="15" bestFit="1" customWidth="1"/>
    <col min="2825" max="2825" width="18.85546875" bestFit="1" customWidth="1"/>
    <col min="2828" max="2828" width="18.28515625" bestFit="1" customWidth="1"/>
    <col min="2829" max="2829" width="15" bestFit="1" customWidth="1"/>
    <col min="2830" max="2830" width="18.85546875" bestFit="1" customWidth="1"/>
    <col min="3073" max="3073" width="13.28515625" customWidth="1"/>
    <col min="3074" max="3074" width="18.28515625" bestFit="1" customWidth="1"/>
    <col min="3075" max="3075" width="15" bestFit="1" customWidth="1"/>
    <col min="3076" max="3076" width="18.85546875" bestFit="1" customWidth="1"/>
    <col min="3079" max="3079" width="18.28515625" bestFit="1" customWidth="1"/>
    <col min="3080" max="3080" width="15" bestFit="1" customWidth="1"/>
    <col min="3081" max="3081" width="18.85546875" bestFit="1" customWidth="1"/>
    <col min="3084" max="3084" width="18.28515625" bestFit="1" customWidth="1"/>
    <col min="3085" max="3085" width="15" bestFit="1" customWidth="1"/>
    <col min="3086" max="3086" width="18.85546875" bestFit="1" customWidth="1"/>
    <col min="3329" max="3329" width="13.28515625" customWidth="1"/>
    <col min="3330" max="3330" width="18.28515625" bestFit="1" customWidth="1"/>
    <col min="3331" max="3331" width="15" bestFit="1" customWidth="1"/>
    <col min="3332" max="3332" width="18.85546875" bestFit="1" customWidth="1"/>
    <col min="3335" max="3335" width="18.28515625" bestFit="1" customWidth="1"/>
    <col min="3336" max="3336" width="15" bestFit="1" customWidth="1"/>
    <col min="3337" max="3337" width="18.85546875" bestFit="1" customWidth="1"/>
    <col min="3340" max="3340" width="18.28515625" bestFit="1" customWidth="1"/>
    <col min="3341" max="3341" width="15" bestFit="1" customWidth="1"/>
    <col min="3342" max="3342" width="18.85546875" bestFit="1" customWidth="1"/>
    <col min="3585" max="3585" width="13.28515625" customWidth="1"/>
    <col min="3586" max="3586" width="18.28515625" bestFit="1" customWidth="1"/>
    <col min="3587" max="3587" width="15" bestFit="1" customWidth="1"/>
    <col min="3588" max="3588" width="18.85546875" bestFit="1" customWidth="1"/>
    <col min="3591" max="3591" width="18.28515625" bestFit="1" customWidth="1"/>
    <col min="3592" max="3592" width="15" bestFit="1" customWidth="1"/>
    <col min="3593" max="3593" width="18.85546875" bestFit="1" customWidth="1"/>
    <col min="3596" max="3596" width="18.28515625" bestFit="1" customWidth="1"/>
    <col min="3597" max="3597" width="15" bestFit="1" customWidth="1"/>
    <col min="3598" max="3598" width="18.85546875" bestFit="1" customWidth="1"/>
    <col min="3841" max="3841" width="13.28515625" customWidth="1"/>
    <col min="3842" max="3842" width="18.28515625" bestFit="1" customWidth="1"/>
    <col min="3843" max="3843" width="15" bestFit="1" customWidth="1"/>
    <col min="3844" max="3844" width="18.85546875" bestFit="1" customWidth="1"/>
    <col min="3847" max="3847" width="18.28515625" bestFit="1" customWidth="1"/>
    <col min="3848" max="3848" width="15" bestFit="1" customWidth="1"/>
    <col min="3849" max="3849" width="18.85546875" bestFit="1" customWidth="1"/>
    <col min="3852" max="3852" width="18.28515625" bestFit="1" customWidth="1"/>
    <col min="3853" max="3853" width="15" bestFit="1" customWidth="1"/>
    <col min="3854" max="3854" width="18.85546875" bestFit="1" customWidth="1"/>
    <col min="4097" max="4097" width="13.28515625" customWidth="1"/>
    <col min="4098" max="4098" width="18.28515625" bestFit="1" customWidth="1"/>
    <col min="4099" max="4099" width="15" bestFit="1" customWidth="1"/>
    <col min="4100" max="4100" width="18.85546875" bestFit="1" customWidth="1"/>
    <col min="4103" max="4103" width="18.28515625" bestFit="1" customWidth="1"/>
    <col min="4104" max="4104" width="15" bestFit="1" customWidth="1"/>
    <col min="4105" max="4105" width="18.85546875" bestFit="1" customWidth="1"/>
    <col min="4108" max="4108" width="18.28515625" bestFit="1" customWidth="1"/>
    <col min="4109" max="4109" width="15" bestFit="1" customWidth="1"/>
    <col min="4110" max="4110" width="18.85546875" bestFit="1" customWidth="1"/>
    <col min="4353" max="4353" width="13.28515625" customWidth="1"/>
    <col min="4354" max="4354" width="18.28515625" bestFit="1" customWidth="1"/>
    <col min="4355" max="4355" width="15" bestFit="1" customWidth="1"/>
    <col min="4356" max="4356" width="18.85546875" bestFit="1" customWidth="1"/>
    <col min="4359" max="4359" width="18.28515625" bestFit="1" customWidth="1"/>
    <col min="4360" max="4360" width="15" bestFit="1" customWidth="1"/>
    <col min="4361" max="4361" width="18.85546875" bestFit="1" customWidth="1"/>
    <col min="4364" max="4364" width="18.28515625" bestFit="1" customWidth="1"/>
    <col min="4365" max="4365" width="15" bestFit="1" customWidth="1"/>
    <col min="4366" max="4366" width="18.85546875" bestFit="1" customWidth="1"/>
    <col min="4609" max="4609" width="13.28515625" customWidth="1"/>
    <col min="4610" max="4610" width="18.28515625" bestFit="1" customWidth="1"/>
    <col min="4611" max="4611" width="15" bestFit="1" customWidth="1"/>
    <col min="4612" max="4612" width="18.85546875" bestFit="1" customWidth="1"/>
    <col min="4615" max="4615" width="18.28515625" bestFit="1" customWidth="1"/>
    <col min="4616" max="4616" width="15" bestFit="1" customWidth="1"/>
    <col min="4617" max="4617" width="18.85546875" bestFit="1" customWidth="1"/>
    <col min="4620" max="4620" width="18.28515625" bestFit="1" customWidth="1"/>
    <col min="4621" max="4621" width="15" bestFit="1" customWidth="1"/>
    <col min="4622" max="4622" width="18.85546875" bestFit="1" customWidth="1"/>
    <col min="4865" max="4865" width="13.28515625" customWidth="1"/>
    <col min="4866" max="4866" width="18.28515625" bestFit="1" customWidth="1"/>
    <col min="4867" max="4867" width="15" bestFit="1" customWidth="1"/>
    <col min="4868" max="4868" width="18.85546875" bestFit="1" customWidth="1"/>
    <col min="4871" max="4871" width="18.28515625" bestFit="1" customWidth="1"/>
    <col min="4872" max="4872" width="15" bestFit="1" customWidth="1"/>
    <col min="4873" max="4873" width="18.85546875" bestFit="1" customWidth="1"/>
    <col min="4876" max="4876" width="18.28515625" bestFit="1" customWidth="1"/>
    <col min="4877" max="4877" width="15" bestFit="1" customWidth="1"/>
    <col min="4878" max="4878" width="18.85546875" bestFit="1" customWidth="1"/>
    <col min="5121" max="5121" width="13.28515625" customWidth="1"/>
    <col min="5122" max="5122" width="18.28515625" bestFit="1" customWidth="1"/>
    <col min="5123" max="5123" width="15" bestFit="1" customWidth="1"/>
    <col min="5124" max="5124" width="18.85546875" bestFit="1" customWidth="1"/>
    <col min="5127" max="5127" width="18.28515625" bestFit="1" customWidth="1"/>
    <col min="5128" max="5128" width="15" bestFit="1" customWidth="1"/>
    <col min="5129" max="5129" width="18.85546875" bestFit="1" customWidth="1"/>
    <col min="5132" max="5132" width="18.28515625" bestFit="1" customWidth="1"/>
    <col min="5133" max="5133" width="15" bestFit="1" customWidth="1"/>
    <col min="5134" max="5134" width="18.85546875" bestFit="1" customWidth="1"/>
    <col min="5377" max="5377" width="13.28515625" customWidth="1"/>
    <col min="5378" max="5378" width="18.28515625" bestFit="1" customWidth="1"/>
    <col min="5379" max="5379" width="15" bestFit="1" customWidth="1"/>
    <col min="5380" max="5380" width="18.85546875" bestFit="1" customWidth="1"/>
    <col min="5383" max="5383" width="18.28515625" bestFit="1" customWidth="1"/>
    <col min="5384" max="5384" width="15" bestFit="1" customWidth="1"/>
    <col min="5385" max="5385" width="18.85546875" bestFit="1" customWidth="1"/>
    <col min="5388" max="5388" width="18.28515625" bestFit="1" customWidth="1"/>
    <col min="5389" max="5389" width="15" bestFit="1" customWidth="1"/>
    <col min="5390" max="5390" width="18.85546875" bestFit="1" customWidth="1"/>
    <col min="5633" max="5633" width="13.28515625" customWidth="1"/>
    <col min="5634" max="5634" width="18.28515625" bestFit="1" customWidth="1"/>
    <col min="5635" max="5635" width="15" bestFit="1" customWidth="1"/>
    <col min="5636" max="5636" width="18.85546875" bestFit="1" customWidth="1"/>
    <col min="5639" max="5639" width="18.28515625" bestFit="1" customWidth="1"/>
    <col min="5640" max="5640" width="15" bestFit="1" customWidth="1"/>
    <col min="5641" max="5641" width="18.85546875" bestFit="1" customWidth="1"/>
    <col min="5644" max="5644" width="18.28515625" bestFit="1" customWidth="1"/>
    <col min="5645" max="5645" width="15" bestFit="1" customWidth="1"/>
    <col min="5646" max="5646" width="18.85546875" bestFit="1" customWidth="1"/>
    <col min="5889" max="5889" width="13.28515625" customWidth="1"/>
    <col min="5890" max="5890" width="18.28515625" bestFit="1" customWidth="1"/>
    <col min="5891" max="5891" width="15" bestFit="1" customWidth="1"/>
    <col min="5892" max="5892" width="18.85546875" bestFit="1" customWidth="1"/>
    <col min="5895" max="5895" width="18.28515625" bestFit="1" customWidth="1"/>
    <col min="5896" max="5896" width="15" bestFit="1" customWidth="1"/>
    <col min="5897" max="5897" width="18.85546875" bestFit="1" customWidth="1"/>
    <col min="5900" max="5900" width="18.28515625" bestFit="1" customWidth="1"/>
    <col min="5901" max="5901" width="15" bestFit="1" customWidth="1"/>
    <col min="5902" max="5902" width="18.85546875" bestFit="1" customWidth="1"/>
    <col min="6145" max="6145" width="13.28515625" customWidth="1"/>
    <col min="6146" max="6146" width="18.28515625" bestFit="1" customWidth="1"/>
    <col min="6147" max="6147" width="15" bestFit="1" customWidth="1"/>
    <col min="6148" max="6148" width="18.85546875" bestFit="1" customWidth="1"/>
    <col min="6151" max="6151" width="18.28515625" bestFit="1" customWidth="1"/>
    <col min="6152" max="6152" width="15" bestFit="1" customWidth="1"/>
    <col min="6153" max="6153" width="18.85546875" bestFit="1" customWidth="1"/>
    <col min="6156" max="6156" width="18.28515625" bestFit="1" customWidth="1"/>
    <col min="6157" max="6157" width="15" bestFit="1" customWidth="1"/>
    <col min="6158" max="6158" width="18.85546875" bestFit="1" customWidth="1"/>
    <col min="6401" max="6401" width="13.28515625" customWidth="1"/>
    <col min="6402" max="6402" width="18.28515625" bestFit="1" customWidth="1"/>
    <col min="6403" max="6403" width="15" bestFit="1" customWidth="1"/>
    <col min="6404" max="6404" width="18.85546875" bestFit="1" customWidth="1"/>
    <col min="6407" max="6407" width="18.28515625" bestFit="1" customWidth="1"/>
    <col min="6408" max="6408" width="15" bestFit="1" customWidth="1"/>
    <col min="6409" max="6409" width="18.85546875" bestFit="1" customWidth="1"/>
    <col min="6412" max="6412" width="18.28515625" bestFit="1" customWidth="1"/>
    <col min="6413" max="6413" width="15" bestFit="1" customWidth="1"/>
    <col min="6414" max="6414" width="18.85546875" bestFit="1" customWidth="1"/>
    <col min="6657" max="6657" width="13.28515625" customWidth="1"/>
    <col min="6658" max="6658" width="18.28515625" bestFit="1" customWidth="1"/>
    <col min="6659" max="6659" width="15" bestFit="1" customWidth="1"/>
    <col min="6660" max="6660" width="18.85546875" bestFit="1" customWidth="1"/>
    <col min="6663" max="6663" width="18.28515625" bestFit="1" customWidth="1"/>
    <col min="6664" max="6664" width="15" bestFit="1" customWidth="1"/>
    <col min="6665" max="6665" width="18.85546875" bestFit="1" customWidth="1"/>
    <col min="6668" max="6668" width="18.28515625" bestFit="1" customWidth="1"/>
    <col min="6669" max="6669" width="15" bestFit="1" customWidth="1"/>
    <col min="6670" max="6670" width="18.85546875" bestFit="1" customWidth="1"/>
    <col min="6913" max="6913" width="13.28515625" customWidth="1"/>
    <col min="6914" max="6914" width="18.28515625" bestFit="1" customWidth="1"/>
    <col min="6915" max="6915" width="15" bestFit="1" customWidth="1"/>
    <col min="6916" max="6916" width="18.85546875" bestFit="1" customWidth="1"/>
    <col min="6919" max="6919" width="18.28515625" bestFit="1" customWidth="1"/>
    <col min="6920" max="6920" width="15" bestFit="1" customWidth="1"/>
    <col min="6921" max="6921" width="18.85546875" bestFit="1" customWidth="1"/>
    <col min="6924" max="6924" width="18.28515625" bestFit="1" customWidth="1"/>
    <col min="6925" max="6925" width="15" bestFit="1" customWidth="1"/>
    <col min="6926" max="6926" width="18.85546875" bestFit="1" customWidth="1"/>
    <col min="7169" max="7169" width="13.28515625" customWidth="1"/>
    <col min="7170" max="7170" width="18.28515625" bestFit="1" customWidth="1"/>
    <col min="7171" max="7171" width="15" bestFit="1" customWidth="1"/>
    <col min="7172" max="7172" width="18.85546875" bestFit="1" customWidth="1"/>
    <col min="7175" max="7175" width="18.28515625" bestFit="1" customWidth="1"/>
    <col min="7176" max="7176" width="15" bestFit="1" customWidth="1"/>
    <col min="7177" max="7177" width="18.85546875" bestFit="1" customWidth="1"/>
    <col min="7180" max="7180" width="18.28515625" bestFit="1" customWidth="1"/>
    <col min="7181" max="7181" width="15" bestFit="1" customWidth="1"/>
    <col min="7182" max="7182" width="18.85546875" bestFit="1" customWidth="1"/>
    <col min="7425" max="7425" width="13.28515625" customWidth="1"/>
    <col min="7426" max="7426" width="18.28515625" bestFit="1" customWidth="1"/>
    <col min="7427" max="7427" width="15" bestFit="1" customWidth="1"/>
    <col min="7428" max="7428" width="18.85546875" bestFit="1" customWidth="1"/>
    <col min="7431" max="7431" width="18.28515625" bestFit="1" customWidth="1"/>
    <col min="7432" max="7432" width="15" bestFit="1" customWidth="1"/>
    <col min="7433" max="7433" width="18.85546875" bestFit="1" customWidth="1"/>
    <col min="7436" max="7436" width="18.28515625" bestFit="1" customWidth="1"/>
    <col min="7437" max="7437" width="15" bestFit="1" customWidth="1"/>
    <col min="7438" max="7438" width="18.85546875" bestFit="1" customWidth="1"/>
    <col min="7681" max="7681" width="13.28515625" customWidth="1"/>
    <col min="7682" max="7682" width="18.28515625" bestFit="1" customWidth="1"/>
    <col min="7683" max="7683" width="15" bestFit="1" customWidth="1"/>
    <col min="7684" max="7684" width="18.85546875" bestFit="1" customWidth="1"/>
    <col min="7687" max="7687" width="18.28515625" bestFit="1" customWidth="1"/>
    <col min="7688" max="7688" width="15" bestFit="1" customWidth="1"/>
    <col min="7689" max="7689" width="18.85546875" bestFit="1" customWidth="1"/>
    <col min="7692" max="7692" width="18.28515625" bestFit="1" customWidth="1"/>
    <col min="7693" max="7693" width="15" bestFit="1" customWidth="1"/>
    <col min="7694" max="7694" width="18.85546875" bestFit="1" customWidth="1"/>
    <col min="7937" max="7937" width="13.28515625" customWidth="1"/>
    <col min="7938" max="7938" width="18.28515625" bestFit="1" customWidth="1"/>
    <col min="7939" max="7939" width="15" bestFit="1" customWidth="1"/>
    <col min="7940" max="7940" width="18.85546875" bestFit="1" customWidth="1"/>
    <col min="7943" max="7943" width="18.28515625" bestFit="1" customWidth="1"/>
    <col min="7944" max="7944" width="15" bestFit="1" customWidth="1"/>
    <col min="7945" max="7945" width="18.85546875" bestFit="1" customWidth="1"/>
    <col min="7948" max="7948" width="18.28515625" bestFit="1" customWidth="1"/>
    <col min="7949" max="7949" width="15" bestFit="1" customWidth="1"/>
    <col min="7950" max="7950" width="18.85546875" bestFit="1" customWidth="1"/>
    <col min="8193" max="8193" width="13.28515625" customWidth="1"/>
    <col min="8194" max="8194" width="18.28515625" bestFit="1" customWidth="1"/>
    <col min="8195" max="8195" width="15" bestFit="1" customWidth="1"/>
    <col min="8196" max="8196" width="18.85546875" bestFit="1" customWidth="1"/>
    <col min="8199" max="8199" width="18.28515625" bestFit="1" customWidth="1"/>
    <col min="8200" max="8200" width="15" bestFit="1" customWidth="1"/>
    <col min="8201" max="8201" width="18.85546875" bestFit="1" customWidth="1"/>
    <col min="8204" max="8204" width="18.28515625" bestFit="1" customWidth="1"/>
    <col min="8205" max="8205" width="15" bestFit="1" customWidth="1"/>
    <col min="8206" max="8206" width="18.85546875" bestFit="1" customWidth="1"/>
    <col min="8449" max="8449" width="13.28515625" customWidth="1"/>
    <col min="8450" max="8450" width="18.28515625" bestFit="1" customWidth="1"/>
    <col min="8451" max="8451" width="15" bestFit="1" customWidth="1"/>
    <col min="8452" max="8452" width="18.85546875" bestFit="1" customWidth="1"/>
    <col min="8455" max="8455" width="18.28515625" bestFit="1" customWidth="1"/>
    <col min="8456" max="8456" width="15" bestFit="1" customWidth="1"/>
    <col min="8457" max="8457" width="18.85546875" bestFit="1" customWidth="1"/>
    <col min="8460" max="8460" width="18.28515625" bestFit="1" customWidth="1"/>
    <col min="8461" max="8461" width="15" bestFit="1" customWidth="1"/>
    <col min="8462" max="8462" width="18.85546875" bestFit="1" customWidth="1"/>
    <col min="8705" max="8705" width="13.28515625" customWidth="1"/>
    <col min="8706" max="8706" width="18.28515625" bestFit="1" customWidth="1"/>
    <col min="8707" max="8707" width="15" bestFit="1" customWidth="1"/>
    <col min="8708" max="8708" width="18.85546875" bestFit="1" customWidth="1"/>
    <col min="8711" max="8711" width="18.28515625" bestFit="1" customWidth="1"/>
    <col min="8712" max="8712" width="15" bestFit="1" customWidth="1"/>
    <col min="8713" max="8713" width="18.85546875" bestFit="1" customWidth="1"/>
    <col min="8716" max="8716" width="18.28515625" bestFit="1" customWidth="1"/>
    <col min="8717" max="8717" width="15" bestFit="1" customWidth="1"/>
    <col min="8718" max="8718" width="18.85546875" bestFit="1" customWidth="1"/>
    <col min="8961" max="8961" width="13.28515625" customWidth="1"/>
    <col min="8962" max="8962" width="18.28515625" bestFit="1" customWidth="1"/>
    <col min="8963" max="8963" width="15" bestFit="1" customWidth="1"/>
    <col min="8964" max="8964" width="18.85546875" bestFit="1" customWidth="1"/>
    <col min="8967" max="8967" width="18.28515625" bestFit="1" customWidth="1"/>
    <col min="8968" max="8968" width="15" bestFit="1" customWidth="1"/>
    <col min="8969" max="8969" width="18.85546875" bestFit="1" customWidth="1"/>
    <col min="8972" max="8972" width="18.28515625" bestFit="1" customWidth="1"/>
    <col min="8973" max="8973" width="15" bestFit="1" customWidth="1"/>
    <col min="8974" max="8974" width="18.85546875" bestFit="1" customWidth="1"/>
    <col min="9217" max="9217" width="13.28515625" customWidth="1"/>
    <col min="9218" max="9218" width="18.28515625" bestFit="1" customWidth="1"/>
    <col min="9219" max="9219" width="15" bestFit="1" customWidth="1"/>
    <col min="9220" max="9220" width="18.85546875" bestFit="1" customWidth="1"/>
    <col min="9223" max="9223" width="18.28515625" bestFit="1" customWidth="1"/>
    <col min="9224" max="9224" width="15" bestFit="1" customWidth="1"/>
    <col min="9225" max="9225" width="18.85546875" bestFit="1" customWidth="1"/>
    <col min="9228" max="9228" width="18.28515625" bestFit="1" customWidth="1"/>
    <col min="9229" max="9229" width="15" bestFit="1" customWidth="1"/>
    <col min="9230" max="9230" width="18.85546875" bestFit="1" customWidth="1"/>
    <col min="9473" max="9473" width="13.28515625" customWidth="1"/>
    <col min="9474" max="9474" width="18.28515625" bestFit="1" customWidth="1"/>
    <col min="9475" max="9475" width="15" bestFit="1" customWidth="1"/>
    <col min="9476" max="9476" width="18.85546875" bestFit="1" customWidth="1"/>
    <col min="9479" max="9479" width="18.28515625" bestFit="1" customWidth="1"/>
    <col min="9480" max="9480" width="15" bestFit="1" customWidth="1"/>
    <col min="9481" max="9481" width="18.85546875" bestFit="1" customWidth="1"/>
    <col min="9484" max="9484" width="18.28515625" bestFit="1" customWidth="1"/>
    <col min="9485" max="9485" width="15" bestFit="1" customWidth="1"/>
    <col min="9486" max="9486" width="18.85546875" bestFit="1" customWidth="1"/>
    <col min="9729" max="9729" width="13.28515625" customWidth="1"/>
    <col min="9730" max="9730" width="18.28515625" bestFit="1" customWidth="1"/>
    <col min="9731" max="9731" width="15" bestFit="1" customWidth="1"/>
    <col min="9732" max="9732" width="18.85546875" bestFit="1" customWidth="1"/>
    <col min="9735" max="9735" width="18.28515625" bestFit="1" customWidth="1"/>
    <col min="9736" max="9736" width="15" bestFit="1" customWidth="1"/>
    <col min="9737" max="9737" width="18.85546875" bestFit="1" customWidth="1"/>
    <col min="9740" max="9740" width="18.28515625" bestFit="1" customWidth="1"/>
    <col min="9741" max="9741" width="15" bestFit="1" customWidth="1"/>
    <col min="9742" max="9742" width="18.85546875" bestFit="1" customWidth="1"/>
    <col min="9985" max="9985" width="13.28515625" customWidth="1"/>
    <col min="9986" max="9986" width="18.28515625" bestFit="1" customWidth="1"/>
    <col min="9987" max="9987" width="15" bestFit="1" customWidth="1"/>
    <col min="9988" max="9988" width="18.85546875" bestFit="1" customWidth="1"/>
    <col min="9991" max="9991" width="18.28515625" bestFit="1" customWidth="1"/>
    <col min="9992" max="9992" width="15" bestFit="1" customWidth="1"/>
    <col min="9993" max="9993" width="18.85546875" bestFit="1" customWidth="1"/>
    <col min="9996" max="9996" width="18.28515625" bestFit="1" customWidth="1"/>
    <col min="9997" max="9997" width="15" bestFit="1" customWidth="1"/>
    <col min="9998" max="9998" width="18.85546875" bestFit="1" customWidth="1"/>
    <col min="10241" max="10241" width="13.28515625" customWidth="1"/>
    <col min="10242" max="10242" width="18.28515625" bestFit="1" customWidth="1"/>
    <col min="10243" max="10243" width="15" bestFit="1" customWidth="1"/>
    <col min="10244" max="10244" width="18.85546875" bestFit="1" customWidth="1"/>
    <col min="10247" max="10247" width="18.28515625" bestFit="1" customWidth="1"/>
    <col min="10248" max="10248" width="15" bestFit="1" customWidth="1"/>
    <col min="10249" max="10249" width="18.85546875" bestFit="1" customWidth="1"/>
    <col min="10252" max="10252" width="18.28515625" bestFit="1" customWidth="1"/>
    <col min="10253" max="10253" width="15" bestFit="1" customWidth="1"/>
    <col min="10254" max="10254" width="18.85546875" bestFit="1" customWidth="1"/>
    <col min="10497" max="10497" width="13.28515625" customWidth="1"/>
    <col min="10498" max="10498" width="18.28515625" bestFit="1" customWidth="1"/>
    <col min="10499" max="10499" width="15" bestFit="1" customWidth="1"/>
    <col min="10500" max="10500" width="18.85546875" bestFit="1" customWidth="1"/>
    <col min="10503" max="10503" width="18.28515625" bestFit="1" customWidth="1"/>
    <col min="10504" max="10504" width="15" bestFit="1" customWidth="1"/>
    <col min="10505" max="10505" width="18.85546875" bestFit="1" customWidth="1"/>
    <col min="10508" max="10508" width="18.28515625" bestFit="1" customWidth="1"/>
    <col min="10509" max="10509" width="15" bestFit="1" customWidth="1"/>
    <col min="10510" max="10510" width="18.85546875" bestFit="1" customWidth="1"/>
    <col min="10753" max="10753" width="13.28515625" customWidth="1"/>
    <col min="10754" max="10754" width="18.28515625" bestFit="1" customWidth="1"/>
    <col min="10755" max="10755" width="15" bestFit="1" customWidth="1"/>
    <col min="10756" max="10756" width="18.85546875" bestFit="1" customWidth="1"/>
    <col min="10759" max="10759" width="18.28515625" bestFit="1" customWidth="1"/>
    <col min="10760" max="10760" width="15" bestFit="1" customWidth="1"/>
    <col min="10761" max="10761" width="18.85546875" bestFit="1" customWidth="1"/>
    <col min="10764" max="10764" width="18.28515625" bestFit="1" customWidth="1"/>
    <col min="10765" max="10765" width="15" bestFit="1" customWidth="1"/>
    <col min="10766" max="10766" width="18.85546875" bestFit="1" customWidth="1"/>
    <col min="11009" max="11009" width="13.28515625" customWidth="1"/>
    <col min="11010" max="11010" width="18.28515625" bestFit="1" customWidth="1"/>
    <col min="11011" max="11011" width="15" bestFit="1" customWidth="1"/>
    <col min="11012" max="11012" width="18.85546875" bestFit="1" customWidth="1"/>
    <col min="11015" max="11015" width="18.28515625" bestFit="1" customWidth="1"/>
    <col min="11016" max="11016" width="15" bestFit="1" customWidth="1"/>
    <col min="11017" max="11017" width="18.85546875" bestFit="1" customWidth="1"/>
    <col min="11020" max="11020" width="18.28515625" bestFit="1" customWidth="1"/>
    <col min="11021" max="11021" width="15" bestFit="1" customWidth="1"/>
    <col min="11022" max="11022" width="18.85546875" bestFit="1" customWidth="1"/>
    <col min="11265" max="11265" width="13.28515625" customWidth="1"/>
    <col min="11266" max="11266" width="18.28515625" bestFit="1" customWidth="1"/>
    <col min="11267" max="11267" width="15" bestFit="1" customWidth="1"/>
    <col min="11268" max="11268" width="18.85546875" bestFit="1" customWidth="1"/>
    <col min="11271" max="11271" width="18.28515625" bestFit="1" customWidth="1"/>
    <col min="11272" max="11272" width="15" bestFit="1" customWidth="1"/>
    <col min="11273" max="11273" width="18.85546875" bestFit="1" customWidth="1"/>
    <col min="11276" max="11276" width="18.28515625" bestFit="1" customWidth="1"/>
    <col min="11277" max="11277" width="15" bestFit="1" customWidth="1"/>
    <col min="11278" max="11278" width="18.85546875" bestFit="1" customWidth="1"/>
    <col min="11521" max="11521" width="13.28515625" customWidth="1"/>
    <col min="11522" max="11522" width="18.28515625" bestFit="1" customWidth="1"/>
    <col min="11523" max="11523" width="15" bestFit="1" customWidth="1"/>
    <col min="11524" max="11524" width="18.85546875" bestFit="1" customWidth="1"/>
    <col min="11527" max="11527" width="18.28515625" bestFit="1" customWidth="1"/>
    <col min="11528" max="11528" width="15" bestFit="1" customWidth="1"/>
    <col min="11529" max="11529" width="18.85546875" bestFit="1" customWidth="1"/>
    <col min="11532" max="11532" width="18.28515625" bestFit="1" customWidth="1"/>
    <col min="11533" max="11533" width="15" bestFit="1" customWidth="1"/>
    <col min="11534" max="11534" width="18.85546875" bestFit="1" customWidth="1"/>
    <col min="11777" max="11777" width="13.28515625" customWidth="1"/>
    <col min="11778" max="11778" width="18.28515625" bestFit="1" customWidth="1"/>
    <col min="11779" max="11779" width="15" bestFit="1" customWidth="1"/>
    <col min="11780" max="11780" width="18.85546875" bestFit="1" customWidth="1"/>
    <col min="11783" max="11783" width="18.28515625" bestFit="1" customWidth="1"/>
    <col min="11784" max="11784" width="15" bestFit="1" customWidth="1"/>
    <col min="11785" max="11785" width="18.85546875" bestFit="1" customWidth="1"/>
    <col min="11788" max="11788" width="18.28515625" bestFit="1" customWidth="1"/>
    <col min="11789" max="11789" width="15" bestFit="1" customWidth="1"/>
    <col min="11790" max="11790" width="18.85546875" bestFit="1" customWidth="1"/>
    <col min="12033" max="12033" width="13.28515625" customWidth="1"/>
    <col min="12034" max="12034" width="18.28515625" bestFit="1" customWidth="1"/>
    <col min="12035" max="12035" width="15" bestFit="1" customWidth="1"/>
    <col min="12036" max="12036" width="18.85546875" bestFit="1" customWidth="1"/>
    <col min="12039" max="12039" width="18.28515625" bestFit="1" customWidth="1"/>
    <col min="12040" max="12040" width="15" bestFit="1" customWidth="1"/>
    <col min="12041" max="12041" width="18.85546875" bestFit="1" customWidth="1"/>
    <col min="12044" max="12044" width="18.28515625" bestFit="1" customWidth="1"/>
    <col min="12045" max="12045" width="15" bestFit="1" customWidth="1"/>
    <col min="12046" max="12046" width="18.85546875" bestFit="1" customWidth="1"/>
    <col min="12289" max="12289" width="13.28515625" customWidth="1"/>
    <col min="12290" max="12290" width="18.28515625" bestFit="1" customWidth="1"/>
    <col min="12291" max="12291" width="15" bestFit="1" customWidth="1"/>
    <col min="12292" max="12292" width="18.85546875" bestFit="1" customWidth="1"/>
    <col min="12295" max="12295" width="18.28515625" bestFit="1" customWidth="1"/>
    <col min="12296" max="12296" width="15" bestFit="1" customWidth="1"/>
    <col min="12297" max="12297" width="18.85546875" bestFit="1" customWidth="1"/>
    <col min="12300" max="12300" width="18.28515625" bestFit="1" customWidth="1"/>
    <col min="12301" max="12301" width="15" bestFit="1" customWidth="1"/>
    <col min="12302" max="12302" width="18.85546875" bestFit="1" customWidth="1"/>
    <col min="12545" max="12545" width="13.28515625" customWidth="1"/>
    <col min="12546" max="12546" width="18.28515625" bestFit="1" customWidth="1"/>
    <col min="12547" max="12547" width="15" bestFit="1" customWidth="1"/>
    <col min="12548" max="12548" width="18.85546875" bestFit="1" customWidth="1"/>
    <col min="12551" max="12551" width="18.28515625" bestFit="1" customWidth="1"/>
    <col min="12552" max="12552" width="15" bestFit="1" customWidth="1"/>
    <col min="12553" max="12553" width="18.85546875" bestFit="1" customWidth="1"/>
    <col min="12556" max="12556" width="18.28515625" bestFit="1" customWidth="1"/>
    <col min="12557" max="12557" width="15" bestFit="1" customWidth="1"/>
    <col min="12558" max="12558" width="18.85546875" bestFit="1" customWidth="1"/>
    <col min="12801" max="12801" width="13.28515625" customWidth="1"/>
    <col min="12802" max="12802" width="18.28515625" bestFit="1" customWidth="1"/>
    <col min="12803" max="12803" width="15" bestFit="1" customWidth="1"/>
    <col min="12804" max="12804" width="18.85546875" bestFit="1" customWidth="1"/>
    <col min="12807" max="12807" width="18.28515625" bestFit="1" customWidth="1"/>
    <col min="12808" max="12808" width="15" bestFit="1" customWidth="1"/>
    <col min="12809" max="12809" width="18.85546875" bestFit="1" customWidth="1"/>
    <col min="12812" max="12812" width="18.28515625" bestFit="1" customWidth="1"/>
    <col min="12813" max="12813" width="15" bestFit="1" customWidth="1"/>
    <col min="12814" max="12814" width="18.85546875" bestFit="1" customWidth="1"/>
    <col min="13057" max="13057" width="13.28515625" customWidth="1"/>
    <col min="13058" max="13058" width="18.28515625" bestFit="1" customWidth="1"/>
    <col min="13059" max="13059" width="15" bestFit="1" customWidth="1"/>
    <col min="13060" max="13060" width="18.85546875" bestFit="1" customWidth="1"/>
    <col min="13063" max="13063" width="18.28515625" bestFit="1" customWidth="1"/>
    <col min="13064" max="13064" width="15" bestFit="1" customWidth="1"/>
    <col min="13065" max="13065" width="18.85546875" bestFit="1" customWidth="1"/>
    <col min="13068" max="13068" width="18.28515625" bestFit="1" customWidth="1"/>
    <col min="13069" max="13069" width="15" bestFit="1" customWidth="1"/>
    <col min="13070" max="13070" width="18.85546875" bestFit="1" customWidth="1"/>
    <col min="13313" max="13313" width="13.28515625" customWidth="1"/>
    <col min="13314" max="13314" width="18.28515625" bestFit="1" customWidth="1"/>
    <col min="13315" max="13315" width="15" bestFit="1" customWidth="1"/>
    <col min="13316" max="13316" width="18.85546875" bestFit="1" customWidth="1"/>
    <col min="13319" max="13319" width="18.28515625" bestFit="1" customWidth="1"/>
    <col min="13320" max="13320" width="15" bestFit="1" customWidth="1"/>
    <col min="13321" max="13321" width="18.85546875" bestFit="1" customWidth="1"/>
    <col min="13324" max="13324" width="18.28515625" bestFit="1" customWidth="1"/>
    <col min="13325" max="13325" width="15" bestFit="1" customWidth="1"/>
    <col min="13326" max="13326" width="18.85546875" bestFit="1" customWidth="1"/>
    <col min="13569" max="13569" width="13.28515625" customWidth="1"/>
    <col min="13570" max="13570" width="18.28515625" bestFit="1" customWidth="1"/>
    <col min="13571" max="13571" width="15" bestFit="1" customWidth="1"/>
    <col min="13572" max="13572" width="18.85546875" bestFit="1" customWidth="1"/>
    <col min="13575" max="13575" width="18.28515625" bestFit="1" customWidth="1"/>
    <col min="13576" max="13576" width="15" bestFit="1" customWidth="1"/>
    <col min="13577" max="13577" width="18.85546875" bestFit="1" customWidth="1"/>
    <col min="13580" max="13580" width="18.28515625" bestFit="1" customWidth="1"/>
    <col min="13581" max="13581" width="15" bestFit="1" customWidth="1"/>
    <col min="13582" max="13582" width="18.85546875" bestFit="1" customWidth="1"/>
    <col min="13825" max="13825" width="13.28515625" customWidth="1"/>
    <col min="13826" max="13826" width="18.28515625" bestFit="1" customWidth="1"/>
    <col min="13827" max="13827" width="15" bestFit="1" customWidth="1"/>
    <col min="13828" max="13828" width="18.85546875" bestFit="1" customWidth="1"/>
    <col min="13831" max="13831" width="18.28515625" bestFit="1" customWidth="1"/>
    <col min="13832" max="13832" width="15" bestFit="1" customWidth="1"/>
    <col min="13833" max="13833" width="18.85546875" bestFit="1" customWidth="1"/>
    <col min="13836" max="13836" width="18.28515625" bestFit="1" customWidth="1"/>
    <col min="13837" max="13837" width="15" bestFit="1" customWidth="1"/>
    <col min="13838" max="13838" width="18.85546875" bestFit="1" customWidth="1"/>
    <col min="14081" max="14081" width="13.28515625" customWidth="1"/>
    <col min="14082" max="14082" width="18.28515625" bestFit="1" customWidth="1"/>
    <col min="14083" max="14083" width="15" bestFit="1" customWidth="1"/>
    <col min="14084" max="14084" width="18.85546875" bestFit="1" customWidth="1"/>
    <col min="14087" max="14087" width="18.28515625" bestFit="1" customWidth="1"/>
    <col min="14088" max="14088" width="15" bestFit="1" customWidth="1"/>
    <col min="14089" max="14089" width="18.85546875" bestFit="1" customWidth="1"/>
    <col min="14092" max="14092" width="18.28515625" bestFit="1" customWidth="1"/>
    <col min="14093" max="14093" width="15" bestFit="1" customWidth="1"/>
    <col min="14094" max="14094" width="18.85546875" bestFit="1" customWidth="1"/>
    <col min="14337" max="14337" width="13.28515625" customWidth="1"/>
    <col min="14338" max="14338" width="18.28515625" bestFit="1" customWidth="1"/>
    <col min="14339" max="14339" width="15" bestFit="1" customWidth="1"/>
    <col min="14340" max="14340" width="18.85546875" bestFit="1" customWidth="1"/>
    <col min="14343" max="14343" width="18.28515625" bestFit="1" customWidth="1"/>
    <col min="14344" max="14344" width="15" bestFit="1" customWidth="1"/>
    <col min="14345" max="14345" width="18.85546875" bestFit="1" customWidth="1"/>
    <col min="14348" max="14348" width="18.28515625" bestFit="1" customWidth="1"/>
    <col min="14349" max="14349" width="15" bestFit="1" customWidth="1"/>
    <col min="14350" max="14350" width="18.85546875" bestFit="1" customWidth="1"/>
    <col min="14593" max="14593" width="13.28515625" customWidth="1"/>
    <col min="14594" max="14594" width="18.28515625" bestFit="1" customWidth="1"/>
    <col min="14595" max="14595" width="15" bestFit="1" customWidth="1"/>
    <col min="14596" max="14596" width="18.85546875" bestFit="1" customWidth="1"/>
    <col min="14599" max="14599" width="18.28515625" bestFit="1" customWidth="1"/>
    <col min="14600" max="14600" width="15" bestFit="1" customWidth="1"/>
    <col min="14601" max="14601" width="18.85546875" bestFit="1" customWidth="1"/>
    <col min="14604" max="14604" width="18.28515625" bestFit="1" customWidth="1"/>
    <col min="14605" max="14605" width="15" bestFit="1" customWidth="1"/>
    <col min="14606" max="14606" width="18.85546875" bestFit="1" customWidth="1"/>
    <col min="14849" max="14849" width="13.28515625" customWidth="1"/>
    <col min="14850" max="14850" width="18.28515625" bestFit="1" customWidth="1"/>
    <col min="14851" max="14851" width="15" bestFit="1" customWidth="1"/>
    <col min="14852" max="14852" width="18.85546875" bestFit="1" customWidth="1"/>
    <col min="14855" max="14855" width="18.28515625" bestFit="1" customWidth="1"/>
    <col min="14856" max="14856" width="15" bestFit="1" customWidth="1"/>
    <col min="14857" max="14857" width="18.85546875" bestFit="1" customWidth="1"/>
    <col min="14860" max="14860" width="18.28515625" bestFit="1" customWidth="1"/>
    <col min="14861" max="14861" width="15" bestFit="1" customWidth="1"/>
    <col min="14862" max="14862" width="18.85546875" bestFit="1" customWidth="1"/>
    <col min="15105" max="15105" width="13.28515625" customWidth="1"/>
    <col min="15106" max="15106" width="18.28515625" bestFit="1" customWidth="1"/>
    <col min="15107" max="15107" width="15" bestFit="1" customWidth="1"/>
    <col min="15108" max="15108" width="18.85546875" bestFit="1" customWidth="1"/>
    <col min="15111" max="15111" width="18.28515625" bestFit="1" customWidth="1"/>
    <col min="15112" max="15112" width="15" bestFit="1" customWidth="1"/>
    <col min="15113" max="15113" width="18.85546875" bestFit="1" customWidth="1"/>
    <col min="15116" max="15116" width="18.28515625" bestFit="1" customWidth="1"/>
    <col min="15117" max="15117" width="15" bestFit="1" customWidth="1"/>
    <col min="15118" max="15118" width="18.85546875" bestFit="1" customWidth="1"/>
    <col min="15361" max="15361" width="13.28515625" customWidth="1"/>
    <col min="15362" max="15362" width="18.28515625" bestFit="1" customWidth="1"/>
    <col min="15363" max="15363" width="15" bestFit="1" customWidth="1"/>
    <col min="15364" max="15364" width="18.85546875" bestFit="1" customWidth="1"/>
    <col min="15367" max="15367" width="18.28515625" bestFit="1" customWidth="1"/>
    <col min="15368" max="15368" width="15" bestFit="1" customWidth="1"/>
    <col min="15369" max="15369" width="18.85546875" bestFit="1" customWidth="1"/>
    <col min="15372" max="15372" width="18.28515625" bestFit="1" customWidth="1"/>
    <col min="15373" max="15373" width="15" bestFit="1" customWidth="1"/>
    <col min="15374" max="15374" width="18.85546875" bestFit="1" customWidth="1"/>
    <col min="15617" max="15617" width="13.28515625" customWidth="1"/>
    <col min="15618" max="15618" width="18.28515625" bestFit="1" customWidth="1"/>
    <col min="15619" max="15619" width="15" bestFit="1" customWidth="1"/>
    <col min="15620" max="15620" width="18.85546875" bestFit="1" customWidth="1"/>
    <col min="15623" max="15623" width="18.28515625" bestFit="1" customWidth="1"/>
    <col min="15624" max="15624" width="15" bestFit="1" customWidth="1"/>
    <col min="15625" max="15625" width="18.85546875" bestFit="1" customWidth="1"/>
    <col min="15628" max="15628" width="18.28515625" bestFit="1" customWidth="1"/>
    <col min="15629" max="15629" width="15" bestFit="1" customWidth="1"/>
    <col min="15630" max="15630" width="18.85546875" bestFit="1" customWidth="1"/>
    <col min="15873" max="15873" width="13.28515625" customWidth="1"/>
    <col min="15874" max="15874" width="18.28515625" bestFit="1" customWidth="1"/>
    <col min="15875" max="15875" width="15" bestFit="1" customWidth="1"/>
    <col min="15876" max="15876" width="18.85546875" bestFit="1" customWidth="1"/>
    <col min="15879" max="15879" width="18.28515625" bestFit="1" customWidth="1"/>
    <col min="15880" max="15880" width="15" bestFit="1" customWidth="1"/>
    <col min="15881" max="15881" width="18.85546875" bestFit="1" customWidth="1"/>
    <col min="15884" max="15884" width="18.28515625" bestFit="1" customWidth="1"/>
    <col min="15885" max="15885" width="15" bestFit="1" customWidth="1"/>
    <col min="15886" max="15886" width="18.85546875" bestFit="1" customWidth="1"/>
    <col min="16129" max="16129" width="13.28515625" customWidth="1"/>
    <col min="16130" max="16130" width="18.28515625" bestFit="1" customWidth="1"/>
    <col min="16131" max="16131" width="15" bestFit="1" customWidth="1"/>
    <col min="16132" max="16132" width="18.85546875" bestFit="1" customWidth="1"/>
    <col min="16135" max="16135" width="18.28515625" bestFit="1" customWidth="1"/>
    <col min="16136" max="16136" width="15" bestFit="1" customWidth="1"/>
    <col min="16137" max="16137" width="18.85546875" bestFit="1" customWidth="1"/>
    <col min="16140" max="16140" width="18.28515625" bestFit="1" customWidth="1"/>
    <col min="16141" max="16141" width="15" bestFit="1" customWidth="1"/>
    <col min="16142" max="16142" width="18.85546875" bestFit="1" customWidth="1"/>
  </cols>
  <sheetData>
    <row r="1" spans="1:14" x14ac:dyDescent="0.25">
      <c r="A1" t="s">
        <v>131</v>
      </c>
      <c r="F1" t="s">
        <v>145</v>
      </c>
    </row>
    <row r="3" spans="1:14" x14ac:dyDescent="0.25">
      <c r="A3" t="s">
        <v>132</v>
      </c>
      <c r="B3" s="17" t="s">
        <v>133</v>
      </c>
      <c r="C3" s="17" t="s">
        <v>134</v>
      </c>
      <c r="D3" s="17" t="s">
        <v>135</v>
      </c>
      <c r="F3" t="s">
        <v>132</v>
      </c>
      <c r="G3" s="17" t="s">
        <v>133</v>
      </c>
      <c r="H3" s="17" t="s">
        <v>134</v>
      </c>
      <c r="I3" s="17" t="s">
        <v>135</v>
      </c>
      <c r="K3" s="17"/>
      <c r="L3" s="17"/>
      <c r="M3" s="17"/>
      <c r="N3" s="17"/>
    </row>
    <row r="4" spans="1:14" x14ac:dyDescent="0.25">
      <c r="A4" t="s">
        <v>136</v>
      </c>
      <c r="B4" s="17">
        <v>0.19403265</v>
      </c>
      <c r="C4" s="17">
        <v>0.11399774</v>
      </c>
      <c r="D4" s="17">
        <v>4.4380629999999997E-2</v>
      </c>
      <c r="F4" t="s">
        <v>136</v>
      </c>
      <c r="G4" s="17">
        <f>B4*100</f>
        <v>19.403265000000001</v>
      </c>
      <c r="H4" s="17">
        <f t="shared" ref="H4:H6" si="0">C4*100</f>
        <v>11.399774000000001</v>
      </c>
      <c r="I4" s="17">
        <f t="shared" ref="I4:I6" si="1">D4*100</f>
        <v>4.4380629999999996</v>
      </c>
      <c r="J4" s="17"/>
      <c r="K4" s="17"/>
      <c r="L4" s="17"/>
      <c r="M4" s="17"/>
      <c r="N4" s="17"/>
    </row>
    <row r="5" spans="1:14" x14ac:dyDescent="0.25">
      <c r="A5" t="s">
        <v>137</v>
      </c>
      <c r="B5" s="17">
        <v>0.23065139000000001</v>
      </c>
      <c r="C5" s="17">
        <v>0.10519375</v>
      </c>
      <c r="D5" s="17">
        <v>5.4510530000000001E-2</v>
      </c>
      <c r="F5" t="s">
        <v>137</v>
      </c>
      <c r="G5" s="17">
        <f t="shared" ref="G5:G6" si="2">B5*100</f>
        <v>23.065139000000002</v>
      </c>
      <c r="H5" s="17">
        <f t="shared" si="0"/>
        <v>10.519375</v>
      </c>
      <c r="I5" s="17">
        <f t="shared" si="1"/>
        <v>5.4510529999999999</v>
      </c>
      <c r="J5" s="17"/>
      <c r="K5" s="17"/>
      <c r="L5" s="17"/>
      <c r="M5" s="17"/>
      <c r="N5" s="17"/>
    </row>
    <row r="6" spans="1:14" x14ac:dyDescent="0.25">
      <c r="A6" t="s">
        <v>138</v>
      </c>
      <c r="B6" s="17">
        <v>0.25173648999999998</v>
      </c>
      <c r="C6" s="17">
        <v>0.12002299</v>
      </c>
      <c r="D6" s="17">
        <v>5.0699300000000003E-2</v>
      </c>
      <c r="F6" t="s">
        <v>138</v>
      </c>
      <c r="G6" s="17">
        <f t="shared" si="2"/>
        <v>25.173648999999997</v>
      </c>
      <c r="H6" s="17">
        <f t="shared" si="0"/>
        <v>12.002298999999999</v>
      </c>
      <c r="I6" s="17">
        <f t="shared" si="1"/>
        <v>5.0699300000000003</v>
      </c>
      <c r="J6" s="17"/>
      <c r="K6" s="17"/>
      <c r="L6" s="17"/>
      <c r="M6" s="17"/>
      <c r="N6" s="17"/>
    </row>
    <row r="10" spans="1:14" x14ac:dyDescent="0.25">
      <c r="A10" t="s">
        <v>139</v>
      </c>
    </row>
    <row r="11" spans="1:14" x14ac:dyDescent="0.25">
      <c r="F11" s="22"/>
      <c r="G11" s="22"/>
      <c r="H11" s="22"/>
      <c r="I11" s="22"/>
      <c r="J11" s="22"/>
    </row>
    <row r="12" spans="1:14" x14ac:dyDescent="0.25">
      <c r="A12" t="s">
        <v>132</v>
      </c>
      <c r="B12" s="17" t="s">
        <v>133</v>
      </c>
      <c r="C12" s="17" t="s">
        <v>134</v>
      </c>
      <c r="D12" s="17" t="s">
        <v>135</v>
      </c>
      <c r="F12" s="22"/>
      <c r="G12" s="22"/>
      <c r="H12" s="22"/>
      <c r="I12" s="22"/>
      <c r="J12" s="22"/>
    </row>
    <row r="13" spans="1:14" x14ac:dyDescent="0.25">
      <c r="A13" t="s">
        <v>136</v>
      </c>
      <c r="B13" s="17">
        <v>0.69194427490234378</v>
      </c>
      <c r="C13" s="17">
        <v>0.38906421661376955</v>
      </c>
      <c r="D13" s="17">
        <v>0.2535299873352051</v>
      </c>
      <c r="F13" s="22"/>
      <c r="G13" s="22"/>
      <c r="H13" s="22"/>
      <c r="I13" s="22"/>
      <c r="J13" s="22"/>
    </row>
    <row r="14" spans="1:14" x14ac:dyDescent="0.25">
      <c r="A14" t="s">
        <v>137</v>
      </c>
      <c r="B14" s="17">
        <v>0.37430931091308595</v>
      </c>
      <c r="C14" s="17">
        <v>0.25571229934692385</v>
      </c>
      <c r="D14" s="17">
        <v>0.32225418090820313</v>
      </c>
      <c r="F14" s="22"/>
      <c r="G14" s="22"/>
      <c r="H14" s="22"/>
      <c r="I14" s="22"/>
      <c r="J14" s="22"/>
    </row>
    <row r="15" spans="1:14" x14ac:dyDescent="0.25">
      <c r="A15" t="s">
        <v>138</v>
      </c>
      <c r="B15" s="17">
        <v>0.20108894348144532</v>
      </c>
      <c r="C15" s="17">
        <v>0.373813362121582</v>
      </c>
      <c r="D15" s="17">
        <v>0.41714710235595703</v>
      </c>
    </row>
    <row r="17" spans="1:10" x14ac:dyDescent="0.25">
      <c r="B17" s="22"/>
      <c r="C17" s="22"/>
      <c r="D17" s="22"/>
      <c r="G17" s="22"/>
      <c r="H17" s="22"/>
      <c r="I17" s="22"/>
      <c r="J17" s="22"/>
    </row>
    <row r="18" spans="1:10" x14ac:dyDescent="0.25">
      <c r="B18" s="22"/>
      <c r="C18" s="22"/>
      <c r="D18" s="22"/>
      <c r="G18" s="22"/>
      <c r="H18" s="22"/>
      <c r="I18" s="22"/>
      <c r="J18" s="22"/>
    </row>
    <row r="19" spans="1:10" x14ac:dyDescent="0.25">
      <c r="A19" t="s">
        <v>142</v>
      </c>
      <c r="B19"/>
      <c r="C19"/>
      <c r="D19"/>
      <c r="F19" t="s">
        <v>145</v>
      </c>
      <c r="G19" s="22"/>
      <c r="H19" s="22"/>
      <c r="I19" s="22"/>
      <c r="J19" s="22"/>
    </row>
    <row r="20" spans="1:10" x14ac:dyDescent="0.25">
      <c r="A20" t="s">
        <v>143</v>
      </c>
      <c r="B20"/>
      <c r="C20"/>
      <c r="D20"/>
      <c r="F20" t="s">
        <v>143</v>
      </c>
      <c r="J20" s="22"/>
    </row>
    <row r="21" spans="1:10" x14ac:dyDescent="0.25">
      <c r="A21" t="s">
        <v>132</v>
      </c>
      <c r="B21" s="17" t="s">
        <v>133</v>
      </c>
      <c r="C21" s="17" t="s">
        <v>134</v>
      </c>
      <c r="D21" s="17" t="s">
        <v>135</v>
      </c>
      <c r="F21" t="s">
        <v>132</v>
      </c>
      <c r="G21" s="17" t="s">
        <v>133</v>
      </c>
      <c r="H21" s="17" t="s">
        <v>134</v>
      </c>
      <c r="I21" s="17" t="s">
        <v>135</v>
      </c>
    </row>
    <row r="22" spans="1:10" x14ac:dyDescent="0.25">
      <c r="A22" t="s">
        <v>136</v>
      </c>
      <c r="B22" s="17">
        <v>0.1056922</v>
      </c>
      <c r="C22" s="17">
        <v>0.10496030000000001</v>
      </c>
      <c r="D22" s="17">
        <v>0.1106883</v>
      </c>
      <c r="F22" t="s">
        <v>146</v>
      </c>
      <c r="G22" s="17">
        <f>B22*100</f>
        <v>10.56922</v>
      </c>
      <c r="H22" s="17">
        <f t="shared" ref="H22:I24" si="3">C22*100</f>
        <v>10.496030000000001</v>
      </c>
      <c r="I22" s="17">
        <f t="shared" si="3"/>
        <v>11.06883</v>
      </c>
    </row>
    <row r="23" spans="1:10" x14ac:dyDescent="0.25">
      <c r="A23" t="s">
        <v>137</v>
      </c>
      <c r="B23" s="17">
        <v>8.9450699999999994E-2</v>
      </c>
      <c r="C23" s="17">
        <v>9.2107599999999998E-2</v>
      </c>
      <c r="D23" s="17">
        <v>0.10706019999999999</v>
      </c>
      <c r="F23" t="s">
        <v>147</v>
      </c>
      <c r="G23" s="17">
        <f t="shared" ref="G23:G24" si="4">B23*100</f>
        <v>8.9450699999999994</v>
      </c>
      <c r="H23" s="17">
        <f t="shared" si="3"/>
        <v>9.2107600000000005</v>
      </c>
      <c r="I23" s="17">
        <f t="shared" si="3"/>
        <v>10.706019999999999</v>
      </c>
    </row>
    <row r="24" spans="1:10" x14ac:dyDescent="0.25">
      <c r="A24" t="s">
        <v>138</v>
      </c>
      <c r="B24" s="17">
        <v>7.9771599999999998E-2</v>
      </c>
      <c r="C24" s="17">
        <v>8.9358800000000002E-2</v>
      </c>
      <c r="D24" s="17">
        <v>9.7955100000000003E-2</v>
      </c>
      <c r="F24" t="s">
        <v>148</v>
      </c>
      <c r="G24" s="17">
        <f t="shared" si="4"/>
        <v>7.9771599999999996</v>
      </c>
      <c r="H24" s="17">
        <f t="shared" si="3"/>
        <v>8.9358800000000009</v>
      </c>
      <c r="I24" s="17">
        <f t="shared" si="3"/>
        <v>9.7955100000000002</v>
      </c>
    </row>
    <row r="25" spans="1:10" x14ac:dyDescent="0.25">
      <c r="B25"/>
      <c r="C25"/>
      <c r="D25"/>
    </row>
    <row r="26" spans="1:10" x14ac:dyDescent="0.25">
      <c r="A26" t="s">
        <v>144</v>
      </c>
      <c r="B26"/>
      <c r="C26"/>
      <c r="D26"/>
      <c r="F26" t="s">
        <v>144</v>
      </c>
    </row>
    <row r="27" spans="1:10" x14ac:dyDescent="0.25">
      <c r="A27" t="s">
        <v>132</v>
      </c>
      <c r="B27" s="17" t="s">
        <v>133</v>
      </c>
      <c r="C27" s="17" t="s">
        <v>134</v>
      </c>
      <c r="D27" s="17" t="s">
        <v>135</v>
      </c>
      <c r="F27" t="s">
        <v>132</v>
      </c>
      <c r="G27" s="17" t="s">
        <v>133</v>
      </c>
      <c r="H27" s="17" t="s">
        <v>134</v>
      </c>
      <c r="I27" s="17" t="s">
        <v>135</v>
      </c>
    </row>
    <row r="28" spans="1:10" x14ac:dyDescent="0.25">
      <c r="A28" t="s">
        <v>136</v>
      </c>
      <c r="B28" s="17">
        <v>9.9524799999999997E-2</v>
      </c>
      <c r="C28" s="17">
        <v>8.8821899999999995E-2</v>
      </c>
      <c r="D28" s="17">
        <v>0.1421241</v>
      </c>
      <c r="F28" t="s">
        <v>136</v>
      </c>
      <c r="G28" s="17">
        <f>B28*100</f>
        <v>9.9524799999999995</v>
      </c>
      <c r="H28" s="17">
        <f t="shared" ref="H28:H30" si="5">C28*100</f>
        <v>8.8821899999999996</v>
      </c>
      <c r="I28" s="17">
        <f t="shared" ref="I28:I30" si="6">D28*100</f>
        <v>14.21241</v>
      </c>
    </row>
    <row r="29" spans="1:10" x14ac:dyDescent="0.25">
      <c r="A29" t="s">
        <v>137</v>
      </c>
      <c r="B29" s="17">
        <v>9.0756799999999999E-2</v>
      </c>
      <c r="C29" s="17">
        <v>0.10662530000000001</v>
      </c>
      <c r="D29" s="17">
        <v>0.12327150000000001</v>
      </c>
      <c r="F29" t="s">
        <v>137</v>
      </c>
      <c r="G29" s="17">
        <f t="shared" ref="G29:G30" si="7">B29*100</f>
        <v>9.0756800000000002</v>
      </c>
      <c r="H29" s="17">
        <f t="shared" si="5"/>
        <v>10.66253</v>
      </c>
      <c r="I29" s="17">
        <f t="shared" si="6"/>
        <v>12.327150000000001</v>
      </c>
    </row>
    <row r="30" spans="1:10" x14ac:dyDescent="0.25">
      <c r="A30" t="s">
        <v>138</v>
      </c>
      <c r="B30" s="17">
        <v>4.6227999999999998E-2</v>
      </c>
      <c r="C30" s="17">
        <v>8.0157199999999998E-2</v>
      </c>
      <c r="D30" s="17">
        <v>0.1021411</v>
      </c>
      <c r="F30" t="s">
        <v>138</v>
      </c>
      <c r="G30" s="17">
        <f t="shared" si="7"/>
        <v>4.6227999999999998</v>
      </c>
      <c r="H30" s="17">
        <f t="shared" si="5"/>
        <v>8.01572</v>
      </c>
      <c r="I30" s="17">
        <f t="shared" si="6"/>
        <v>10.21411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D1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6</vt:i4>
      </vt:variant>
    </vt:vector>
  </HeadingPairs>
  <TitlesOfParts>
    <vt:vector size="10" baseType="lpstr">
      <vt:lpstr>inequality-mobility data</vt:lpstr>
      <vt:lpstr>trends data</vt:lpstr>
      <vt:lpstr>cross-tab data</vt:lpstr>
      <vt:lpstr>Sheet1</vt:lpstr>
      <vt:lpstr>Figure 1</vt:lpstr>
      <vt:lpstr>figure 2</vt:lpstr>
      <vt:lpstr>figure 3</vt:lpstr>
      <vt:lpstr>figure 4</vt:lpstr>
      <vt:lpstr>figure 5</vt:lpstr>
      <vt:lpstr>Social Inequality Blog Chart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 B. Levine</dc:creator>
  <cp:lastModifiedBy>Phillip B. Levine</cp:lastModifiedBy>
  <dcterms:created xsi:type="dcterms:W3CDTF">2015-11-24T14:38:46Z</dcterms:created>
  <dcterms:modified xsi:type="dcterms:W3CDTF">2016-03-15T16:16:45Z</dcterms:modified>
</cp:coreProperties>
</file>