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C:\Users\mferrarello\Downloads\"/>
    </mc:Choice>
  </mc:AlternateContent>
  <bookViews>
    <workbookView xWindow="0" yWindow="0" windowWidth="28800" windowHeight="12285" tabRatio="500" activeTab="1"/>
  </bookViews>
  <sheets>
    <sheet name="countries.txt" sheetId="1" r:id="rId1"/>
    <sheet name="transitions.txt" sheetId="2" r:id="rId2"/>
    <sheet name="lookup_keys_types" sheetId="3" r:id="rId3"/>
    <sheet name="lookup_keys_countries" sheetId="5" r:id="rId4"/>
  </sheets>
  <calcPr calcId="162913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721" i="2" l="1"/>
  <c r="J721" i="2"/>
  <c r="I721" i="2"/>
  <c r="A721" i="2"/>
  <c r="K571" i="2"/>
  <c r="J571" i="2"/>
  <c r="I571" i="2"/>
  <c r="M571" i="2"/>
  <c r="K570" i="2"/>
  <c r="J570" i="2"/>
  <c r="I570" i="2"/>
  <c r="M302" i="2"/>
  <c r="K302" i="2"/>
  <c r="J302" i="2"/>
  <c r="I302" i="2"/>
  <c r="A302" i="2"/>
  <c r="M73" i="2"/>
  <c r="M95" i="2"/>
  <c r="K73" i="2"/>
  <c r="J73" i="2"/>
  <c r="I73" i="2"/>
  <c r="K72" i="2"/>
  <c r="J72" i="2"/>
  <c r="I72" i="2"/>
  <c r="A72" i="2"/>
  <c r="A73" i="2"/>
  <c r="K300" i="2" l="1"/>
  <c r="K301" i="2"/>
  <c r="J300" i="2"/>
  <c r="J301" i="2"/>
  <c r="I300" i="2"/>
  <c r="I301" i="2"/>
  <c r="A300" i="2"/>
  <c r="A301" i="2"/>
  <c r="A751" i="2"/>
  <c r="K751" i="2"/>
  <c r="J751" i="2"/>
  <c r="I751" i="2"/>
  <c r="M751" i="2"/>
  <c r="A750" i="2"/>
  <c r="K750" i="2"/>
  <c r="J750" i="2"/>
  <c r="I750" i="2"/>
  <c r="M472" i="2" l="1"/>
  <c r="K472" i="2"/>
  <c r="J472" i="2"/>
  <c r="I472" i="2"/>
  <c r="A472" i="2"/>
  <c r="K881" i="2" l="1"/>
  <c r="J881" i="2"/>
  <c r="I881" i="2"/>
  <c r="A881" i="2"/>
  <c r="M881" i="2"/>
  <c r="K880" i="2"/>
  <c r="J880" i="2"/>
  <c r="I880" i="2"/>
  <c r="A880" i="2"/>
  <c r="M654" i="2"/>
  <c r="K654" i="2"/>
  <c r="J654" i="2"/>
  <c r="I654" i="2"/>
  <c r="A654" i="2"/>
  <c r="M430" i="2"/>
  <c r="K430" i="2"/>
  <c r="J430" i="2"/>
  <c r="I430" i="2"/>
  <c r="A430" i="2"/>
  <c r="M27" i="2"/>
  <c r="K27" i="2"/>
  <c r="J27" i="2"/>
  <c r="I27" i="2"/>
  <c r="A27" i="2"/>
  <c r="M446" i="2" l="1"/>
  <c r="K446" i="2"/>
  <c r="J446" i="2"/>
  <c r="I446" i="2"/>
  <c r="A446" i="2"/>
  <c r="K741" i="2" l="1"/>
  <c r="J741" i="2"/>
  <c r="I741" i="2"/>
  <c r="A741" i="2"/>
  <c r="M332" i="2" l="1"/>
  <c r="K332" i="2"/>
  <c r="J332" i="2"/>
  <c r="I332" i="2"/>
  <c r="A332" i="2"/>
  <c r="M358" i="2"/>
  <c r="K358" i="2"/>
  <c r="J358" i="2"/>
  <c r="I358" i="2"/>
  <c r="A358" i="2"/>
  <c r="M21" i="2" l="1"/>
  <c r="M871" i="2" l="1"/>
  <c r="K871" i="2"/>
  <c r="J871" i="2"/>
  <c r="I871" i="2"/>
  <c r="A871" i="2"/>
  <c r="M320" i="2"/>
  <c r="K320" i="2"/>
  <c r="J320" i="2"/>
  <c r="I320" i="2"/>
  <c r="A320" i="2"/>
  <c r="M143" i="2"/>
  <c r="K143" i="2"/>
  <c r="J143" i="2"/>
  <c r="I143" i="2"/>
  <c r="A143" i="2"/>
  <c r="K699" i="2"/>
  <c r="J699" i="2"/>
  <c r="I699" i="2"/>
  <c r="M699" i="2"/>
  <c r="K698" i="2"/>
  <c r="J698" i="2"/>
  <c r="I698" i="2"/>
  <c r="A698" i="2"/>
  <c r="M670" i="2"/>
  <c r="K670" i="2"/>
  <c r="J670" i="2"/>
  <c r="I670" i="2"/>
  <c r="K569" i="2"/>
  <c r="J569" i="2"/>
  <c r="I569" i="2"/>
  <c r="J485" i="2"/>
  <c r="I485" i="2"/>
  <c r="A485" i="2"/>
  <c r="M485" i="2"/>
  <c r="K485" i="2"/>
  <c r="M611" i="2"/>
  <c r="I611" i="2"/>
  <c r="J611" i="2"/>
  <c r="K611" i="2"/>
  <c r="A611" i="2"/>
  <c r="M853" i="2"/>
  <c r="K853" i="2"/>
  <c r="J853" i="2"/>
  <c r="I853" i="2"/>
  <c r="A853" i="2"/>
  <c r="K797" i="2"/>
  <c r="J797" i="2"/>
  <c r="I797" i="2"/>
  <c r="M797" i="2"/>
  <c r="A797" i="2"/>
  <c r="K697" i="2"/>
  <c r="J697" i="2"/>
  <c r="I697" i="2"/>
  <c r="A697" i="2"/>
  <c r="M376" i="2"/>
  <c r="K376" i="2"/>
  <c r="J376" i="2"/>
  <c r="I376" i="2"/>
  <c r="A376" i="2"/>
  <c r="M283" i="2"/>
  <c r="K283" i="2"/>
  <c r="J283" i="2"/>
  <c r="I283" i="2"/>
  <c r="A283" i="2"/>
  <c r="M254" i="2"/>
  <c r="K254" i="2"/>
  <c r="J254" i="2"/>
  <c r="I254" i="2"/>
  <c r="A254" i="2"/>
  <c r="K415" i="2"/>
  <c r="J415" i="2"/>
  <c r="I415" i="2"/>
  <c r="A415" i="2"/>
  <c r="M233" i="2"/>
  <c r="K233" i="2"/>
  <c r="J233" i="2"/>
  <c r="I233" i="2"/>
  <c r="A233" i="2"/>
  <c r="M210" i="2"/>
  <c r="K210" i="2"/>
  <c r="J210" i="2"/>
  <c r="I210" i="2"/>
  <c r="A210" i="2"/>
  <c r="M164" i="2"/>
  <c r="K164" i="2"/>
  <c r="J164" i="2"/>
  <c r="I164" i="2"/>
  <c r="A164" i="2"/>
  <c r="M54" i="2"/>
  <c r="M120" i="2"/>
  <c r="I120" i="2"/>
  <c r="J120" i="2"/>
  <c r="K120" i="2"/>
  <c r="A120" i="2"/>
  <c r="I95" i="2"/>
  <c r="J95" i="2"/>
  <c r="K95" i="2"/>
  <c r="A95" i="2"/>
  <c r="I54" i="2"/>
  <c r="J54" i="2"/>
  <c r="K54" i="2"/>
  <c r="A54" i="2"/>
  <c r="K21" i="2"/>
  <c r="J21" i="2"/>
  <c r="I20" i="2"/>
  <c r="I21" i="2"/>
  <c r="M639" i="2"/>
  <c r="K639" i="2"/>
  <c r="J639" i="2"/>
  <c r="I639" i="2"/>
  <c r="A639" i="2"/>
  <c r="M775" i="2"/>
  <c r="K775" i="2"/>
  <c r="J775" i="2"/>
  <c r="I775" i="2"/>
  <c r="A775" i="2"/>
  <c r="K509" i="2"/>
  <c r="J509" i="2"/>
  <c r="I509" i="2"/>
  <c r="A509" i="2"/>
  <c r="M816" i="2"/>
  <c r="K816" i="2"/>
  <c r="J816" i="2"/>
  <c r="I816" i="2"/>
  <c r="A816" i="2"/>
  <c r="M591" i="2"/>
  <c r="K591" i="2"/>
  <c r="J591" i="2"/>
  <c r="I591" i="2"/>
  <c r="A591" i="2"/>
  <c r="K445" i="2"/>
  <c r="J445" i="2"/>
  <c r="I445" i="2"/>
  <c r="A445" i="2"/>
  <c r="J834" i="2"/>
  <c r="I834" i="2"/>
  <c r="M834" i="2"/>
  <c r="K834" i="2"/>
  <c r="A834" i="2"/>
  <c r="M585" i="2"/>
  <c r="K585" i="2"/>
  <c r="J585" i="2"/>
  <c r="I585" i="2"/>
  <c r="A585" i="2"/>
  <c r="J870" i="2"/>
  <c r="I870" i="2"/>
  <c r="K870" i="2"/>
  <c r="A870" i="2"/>
  <c r="M782" i="2"/>
  <c r="M776" i="2"/>
  <c r="M741" i="2"/>
  <c r="M721" i="2"/>
  <c r="M683" i="2"/>
  <c r="M576" i="2"/>
  <c r="M556" i="2"/>
  <c r="M531" i="2"/>
  <c r="M516" i="2"/>
  <c r="M508" i="2"/>
  <c r="M415" i="2"/>
  <c r="M399" i="2"/>
  <c r="M284" i="2"/>
  <c r="M275" i="2"/>
  <c r="M245" i="2"/>
  <c r="M182" i="2"/>
  <c r="M134" i="2"/>
  <c r="K879" i="2"/>
  <c r="J879" i="2"/>
  <c r="I879" i="2"/>
  <c r="A879" i="2"/>
  <c r="K878" i="2"/>
  <c r="J878" i="2"/>
  <c r="I878" i="2"/>
  <c r="A878" i="2"/>
  <c r="K877" i="2"/>
  <c r="J877" i="2"/>
  <c r="I877" i="2"/>
  <c r="A877" i="2"/>
  <c r="K876" i="2"/>
  <c r="J876" i="2"/>
  <c r="I876" i="2"/>
  <c r="A876" i="2"/>
  <c r="K875" i="2"/>
  <c r="J875" i="2"/>
  <c r="I875" i="2"/>
  <c r="A875" i="2"/>
  <c r="K874" i="2"/>
  <c r="J874" i="2"/>
  <c r="I874" i="2"/>
  <c r="A874" i="2"/>
  <c r="K873" i="2"/>
  <c r="J873" i="2"/>
  <c r="I873" i="2"/>
  <c r="A873" i="2"/>
  <c r="K872" i="2"/>
  <c r="J872" i="2"/>
  <c r="I872" i="2"/>
  <c r="A872" i="2"/>
  <c r="K869" i="2"/>
  <c r="J869" i="2"/>
  <c r="I869" i="2"/>
  <c r="A869" i="2"/>
  <c r="K868" i="2"/>
  <c r="J868" i="2"/>
  <c r="I868" i="2"/>
  <c r="A868" i="2"/>
  <c r="K867" i="2"/>
  <c r="J867" i="2"/>
  <c r="I867" i="2"/>
  <c r="A867" i="2"/>
  <c r="K866" i="2"/>
  <c r="J866" i="2"/>
  <c r="I866" i="2"/>
  <c r="A866" i="2"/>
  <c r="K865" i="2"/>
  <c r="J865" i="2"/>
  <c r="I865" i="2"/>
  <c r="A865" i="2"/>
  <c r="K864" i="2"/>
  <c r="J864" i="2"/>
  <c r="I864" i="2"/>
  <c r="A864" i="2"/>
  <c r="K863" i="2"/>
  <c r="J863" i="2"/>
  <c r="I863" i="2"/>
  <c r="A863" i="2"/>
  <c r="K862" i="2"/>
  <c r="J862" i="2"/>
  <c r="I862" i="2"/>
  <c r="A862" i="2"/>
  <c r="K861" i="2"/>
  <c r="J861" i="2"/>
  <c r="I861" i="2"/>
  <c r="A861" i="2"/>
  <c r="K860" i="2"/>
  <c r="J860" i="2"/>
  <c r="I860" i="2"/>
  <c r="A860" i="2"/>
  <c r="K859" i="2"/>
  <c r="J859" i="2"/>
  <c r="I859" i="2"/>
  <c r="A859" i="2"/>
  <c r="K858" i="2"/>
  <c r="J858" i="2"/>
  <c r="I858" i="2"/>
  <c r="A858" i="2"/>
  <c r="K857" i="2"/>
  <c r="J857" i="2"/>
  <c r="I857" i="2"/>
  <c r="A857" i="2"/>
  <c r="K856" i="2"/>
  <c r="J856" i="2"/>
  <c r="I856" i="2"/>
  <c r="A856" i="2"/>
  <c r="K855" i="2"/>
  <c r="J855" i="2"/>
  <c r="I855" i="2"/>
  <c r="A855" i="2"/>
  <c r="K854" i="2"/>
  <c r="J854" i="2"/>
  <c r="I854" i="2"/>
  <c r="A854" i="2"/>
  <c r="K852" i="2"/>
  <c r="J852" i="2"/>
  <c r="I852" i="2"/>
  <c r="A852" i="2"/>
  <c r="K851" i="2"/>
  <c r="J851" i="2"/>
  <c r="I851" i="2"/>
  <c r="A851" i="2"/>
  <c r="K850" i="2"/>
  <c r="J850" i="2"/>
  <c r="I850" i="2"/>
  <c r="A850" i="2"/>
  <c r="K849" i="2"/>
  <c r="J849" i="2"/>
  <c r="I849" i="2"/>
  <c r="A849" i="2"/>
  <c r="K848" i="2"/>
  <c r="J848" i="2"/>
  <c r="I848" i="2"/>
  <c r="A848" i="2"/>
  <c r="K847" i="2"/>
  <c r="J847" i="2"/>
  <c r="I847" i="2"/>
  <c r="A847" i="2"/>
  <c r="K846" i="2"/>
  <c r="J846" i="2"/>
  <c r="I846" i="2"/>
  <c r="A846" i="2"/>
  <c r="K845" i="2"/>
  <c r="J845" i="2"/>
  <c r="I845" i="2"/>
  <c r="A845" i="2"/>
  <c r="K844" i="2"/>
  <c r="J844" i="2"/>
  <c r="I844" i="2"/>
  <c r="A844" i="2"/>
  <c r="K843" i="2"/>
  <c r="J843" i="2"/>
  <c r="I843" i="2"/>
  <c r="A843" i="2"/>
  <c r="K842" i="2"/>
  <c r="J842" i="2"/>
  <c r="I842" i="2"/>
  <c r="A842" i="2"/>
  <c r="K841" i="2"/>
  <c r="J841" i="2"/>
  <c r="I841" i="2"/>
  <c r="A841" i="2"/>
  <c r="K840" i="2"/>
  <c r="J840" i="2"/>
  <c r="I840" i="2"/>
  <c r="A840" i="2"/>
  <c r="K839" i="2"/>
  <c r="J839" i="2"/>
  <c r="I839" i="2"/>
  <c r="A839" i="2"/>
  <c r="K838" i="2"/>
  <c r="J838" i="2"/>
  <c r="I838" i="2"/>
  <c r="A838" i="2"/>
  <c r="K837" i="2"/>
  <c r="J837" i="2"/>
  <c r="I837" i="2"/>
  <c r="A837" i="2"/>
  <c r="K836" i="2"/>
  <c r="J836" i="2"/>
  <c r="I836" i="2"/>
  <c r="A836" i="2"/>
  <c r="K835" i="2"/>
  <c r="J835" i="2"/>
  <c r="I835" i="2"/>
  <c r="A835" i="2"/>
  <c r="K833" i="2"/>
  <c r="J833" i="2"/>
  <c r="I833" i="2"/>
  <c r="A833" i="2"/>
  <c r="K832" i="2"/>
  <c r="J832" i="2"/>
  <c r="I832" i="2"/>
  <c r="A832" i="2"/>
  <c r="K831" i="2"/>
  <c r="J831" i="2"/>
  <c r="I831" i="2"/>
  <c r="A831" i="2"/>
  <c r="K830" i="2"/>
  <c r="J830" i="2"/>
  <c r="I830" i="2"/>
  <c r="A830" i="2"/>
  <c r="K829" i="2"/>
  <c r="J829" i="2"/>
  <c r="I829" i="2"/>
  <c r="A829" i="2"/>
  <c r="K828" i="2"/>
  <c r="J828" i="2"/>
  <c r="I828" i="2"/>
  <c r="A828" i="2"/>
  <c r="K827" i="2"/>
  <c r="J827" i="2"/>
  <c r="I827" i="2"/>
  <c r="A827" i="2"/>
  <c r="K826" i="2"/>
  <c r="J826" i="2"/>
  <c r="I826" i="2"/>
  <c r="A826" i="2"/>
  <c r="K825" i="2"/>
  <c r="J825" i="2"/>
  <c r="I825" i="2"/>
  <c r="A825" i="2"/>
  <c r="K824" i="2"/>
  <c r="J824" i="2"/>
  <c r="I824" i="2"/>
  <c r="A824" i="2"/>
  <c r="K823" i="2"/>
  <c r="J823" i="2"/>
  <c r="I823" i="2"/>
  <c r="A823" i="2"/>
  <c r="K822" i="2"/>
  <c r="J822" i="2"/>
  <c r="I822" i="2"/>
  <c r="A822" i="2"/>
  <c r="K821" i="2"/>
  <c r="J821" i="2"/>
  <c r="I821" i="2"/>
  <c r="A821" i="2"/>
  <c r="K820" i="2"/>
  <c r="J820" i="2"/>
  <c r="I820" i="2"/>
  <c r="A820" i="2"/>
  <c r="K819" i="2"/>
  <c r="J819" i="2"/>
  <c r="I819" i="2"/>
  <c r="A819" i="2"/>
  <c r="K818" i="2"/>
  <c r="J818" i="2"/>
  <c r="I818" i="2"/>
  <c r="A818" i="2"/>
  <c r="K817" i="2"/>
  <c r="J817" i="2"/>
  <c r="I817" i="2"/>
  <c r="A817" i="2"/>
  <c r="K815" i="2"/>
  <c r="J815" i="2"/>
  <c r="I815" i="2"/>
  <c r="A815" i="2"/>
  <c r="K814" i="2"/>
  <c r="J814" i="2"/>
  <c r="I814" i="2"/>
  <c r="A814" i="2"/>
  <c r="K813" i="2"/>
  <c r="J813" i="2"/>
  <c r="I813" i="2"/>
  <c r="A813" i="2"/>
  <c r="K812" i="2"/>
  <c r="J812" i="2"/>
  <c r="I812" i="2"/>
  <c r="A812" i="2"/>
  <c r="K811" i="2"/>
  <c r="J811" i="2"/>
  <c r="I811" i="2"/>
  <c r="A811" i="2"/>
  <c r="K810" i="2"/>
  <c r="J810" i="2"/>
  <c r="I810" i="2"/>
  <c r="A810" i="2"/>
  <c r="K809" i="2"/>
  <c r="J809" i="2"/>
  <c r="I809" i="2"/>
  <c r="A809" i="2"/>
  <c r="K808" i="2"/>
  <c r="J808" i="2"/>
  <c r="I808" i="2"/>
  <c r="A808" i="2"/>
  <c r="K807" i="2"/>
  <c r="J807" i="2"/>
  <c r="I807" i="2"/>
  <c r="A807" i="2"/>
  <c r="K806" i="2"/>
  <c r="J806" i="2"/>
  <c r="I806" i="2"/>
  <c r="A806" i="2"/>
  <c r="K805" i="2"/>
  <c r="J805" i="2"/>
  <c r="I805" i="2"/>
  <c r="A805" i="2"/>
  <c r="K804" i="2"/>
  <c r="J804" i="2"/>
  <c r="I804" i="2"/>
  <c r="A804" i="2"/>
  <c r="K803" i="2"/>
  <c r="J803" i="2"/>
  <c r="I803" i="2"/>
  <c r="A803" i="2"/>
  <c r="K802" i="2"/>
  <c r="J802" i="2"/>
  <c r="I802" i="2"/>
  <c r="A802" i="2"/>
  <c r="K801" i="2"/>
  <c r="J801" i="2"/>
  <c r="I801" i="2"/>
  <c r="A801" i="2"/>
  <c r="K800" i="2"/>
  <c r="J800" i="2"/>
  <c r="I800" i="2"/>
  <c r="A800" i="2"/>
  <c r="K799" i="2"/>
  <c r="J799" i="2"/>
  <c r="I799" i="2"/>
  <c r="A799" i="2"/>
  <c r="K798" i="2"/>
  <c r="J798" i="2"/>
  <c r="I798" i="2"/>
  <c r="A798" i="2"/>
  <c r="K796" i="2"/>
  <c r="J796" i="2"/>
  <c r="I796" i="2"/>
  <c r="A796" i="2"/>
  <c r="K795" i="2"/>
  <c r="J795" i="2"/>
  <c r="I795" i="2"/>
  <c r="A795" i="2"/>
  <c r="K794" i="2"/>
  <c r="J794" i="2"/>
  <c r="I794" i="2"/>
  <c r="A794" i="2"/>
  <c r="K793" i="2"/>
  <c r="J793" i="2"/>
  <c r="I793" i="2"/>
  <c r="A793" i="2"/>
  <c r="K792" i="2"/>
  <c r="J792" i="2"/>
  <c r="I792" i="2"/>
  <c r="A792" i="2"/>
  <c r="K791" i="2"/>
  <c r="J791" i="2"/>
  <c r="I791" i="2"/>
  <c r="A791" i="2"/>
  <c r="K790" i="2"/>
  <c r="J790" i="2"/>
  <c r="I790" i="2"/>
  <c r="A790" i="2"/>
  <c r="K789" i="2"/>
  <c r="J789" i="2"/>
  <c r="I789" i="2"/>
  <c r="A789" i="2"/>
  <c r="K788" i="2"/>
  <c r="J788" i="2"/>
  <c r="I788" i="2"/>
  <c r="A788" i="2"/>
  <c r="K787" i="2"/>
  <c r="J787" i="2"/>
  <c r="I787" i="2"/>
  <c r="A787" i="2"/>
  <c r="K786" i="2"/>
  <c r="J786" i="2"/>
  <c r="I786" i="2"/>
  <c r="A786" i="2"/>
  <c r="K785" i="2"/>
  <c r="J785" i="2"/>
  <c r="I785" i="2"/>
  <c r="A785" i="2"/>
  <c r="K784" i="2"/>
  <c r="J784" i="2"/>
  <c r="I784" i="2"/>
  <c r="A784" i="2"/>
  <c r="K783" i="2"/>
  <c r="J783" i="2"/>
  <c r="I783" i="2"/>
  <c r="A783" i="2"/>
  <c r="K782" i="2"/>
  <c r="J782" i="2"/>
  <c r="I782" i="2"/>
  <c r="A782" i="2"/>
  <c r="K781" i="2"/>
  <c r="J781" i="2"/>
  <c r="I781" i="2"/>
  <c r="A781" i="2"/>
  <c r="K780" i="2"/>
  <c r="J780" i="2"/>
  <c r="I780" i="2"/>
  <c r="A780" i="2"/>
  <c r="K779" i="2"/>
  <c r="J779" i="2"/>
  <c r="I779" i="2"/>
  <c r="A779" i="2"/>
  <c r="K778" i="2"/>
  <c r="J778" i="2"/>
  <c r="I778" i="2"/>
  <c r="A778" i="2"/>
  <c r="K777" i="2"/>
  <c r="J777" i="2"/>
  <c r="I777" i="2"/>
  <c r="A777" i="2"/>
  <c r="K776" i="2"/>
  <c r="J776" i="2"/>
  <c r="I776" i="2"/>
  <c r="A776" i="2"/>
  <c r="K774" i="2"/>
  <c r="J774" i="2"/>
  <c r="I774" i="2"/>
  <c r="A774" i="2"/>
  <c r="K773" i="2"/>
  <c r="J773" i="2"/>
  <c r="I773" i="2"/>
  <c r="A773" i="2"/>
  <c r="K772" i="2"/>
  <c r="J772" i="2"/>
  <c r="I772" i="2"/>
  <c r="A772" i="2"/>
  <c r="K771" i="2"/>
  <c r="J771" i="2"/>
  <c r="I771" i="2"/>
  <c r="A771" i="2"/>
  <c r="K770" i="2"/>
  <c r="J770" i="2"/>
  <c r="I770" i="2"/>
  <c r="A770" i="2"/>
  <c r="K769" i="2"/>
  <c r="J769" i="2"/>
  <c r="I769" i="2"/>
  <c r="A769" i="2"/>
  <c r="K768" i="2"/>
  <c r="J768" i="2"/>
  <c r="I768" i="2"/>
  <c r="A768" i="2"/>
  <c r="K767" i="2"/>
  <c r="J767" i="2"/>
  <c r="I767" i="2"/>
  <c r="A767" i="2"/>
  <c r="K766" i="2"/>
  <c r="J766" i="2"/>
  <c r="I766" i="2"/>
  <c r="A766" i="2"/>
  <c r="K765" i="2"/>
  <c r="J765" i="2"/>
  <c r="I765" i="2"/>
  <c r="A765" i="2"/>
  <c r="K764" i="2"/>
  <c r="J764" i="2"/>
  <c r="I764" i="2"/>
  <c r="A764" i="2"/>
  <c r="K763" i="2"/>
  <c r="J763" i="2"/>
  <c r="I763" i="2"/>
  <c r="A763" i="2"/>
  <c r="K762" i="2"/>
  <c r="J762" i="2"/>
  <c r="I762" i="2"/>
  <c r="A762" i="2"/>
  <c r="K761" i="2"/>
  <c r="J761" i="2"/>
  <c r="I761" i="2"/>
  <c r="A761" i="2"/>
  <c r="K760" i="2"/>
  <c r="J760" i="2"/>
  <c r="I760" i="2"/>
  <c r="A760" i="2"/>
  <c r="K759" i="2"/>
  <c r="J759" i="2"/>
  <c r="I759" i="2"/>
  <c r="A759" i="2"/>
  <c r="K758" i="2"/>
  <c r="J758" i="2"/>
  <c r="I758" i="2"/>
  <c r="A758" i="2"/>
  <c r="K757" i="2"/>
  <c r="J757" i="2"/>
  <c r="I757" i="2"/>
  <c r="A757" i="2"/>
  <c r="K756" i="2"/>
  <c r="J756" i="2"/>
  <c r="I756" i="2"/>
  <c r="A756" i="2"/>
  <c r="K755" i="2"/>
  <c r="J755" i="2"/>
  <c r="I755" i="2"/>
  <c r="A755" i="2"/>
  <c r="K754" i="2"/>
  <c r="J754" i="2"/>
  <c r="I754" i="2"/>
  <c r="A754" i="2"/>
  <c r="K753" i="2"/>
  <c r="J753" i="2"/>
  <c r="I753" i="2"/>
  <c r="A753" i="2"/>
  <c r="K752" i="2"/>
  <c r="J752" i="2"/>
  <c r="I752" i="2"/>
  <c r="A752" i="2"/>
  <c r="K749" i="2"/>
  <c r="J749" i="2"/>
  <c r="I749" i="2"/>
  <c r="A749" i="2"/>
  <c r="K748" i="2"/>
  <c r="J748" i="2"/>
  <c r="I748" i="2"/>
  <c r="A748" i="2"/>
  <c r="K747" i="2"/>
  <c r="J747" i="2"/>
  <c r="I747" i="2"/>
  <c r="A747" i="2"/>
  <c r="K746" i="2"/>
  <c r="J746" i="2"/>
  <c r="I746" i="2"/>
  <c r="A746" i="2"/>
  <c r="K745" i="2"/>
  <c r="J745" i="2"/>
  <c r="I745" i="2"/>
  <c r="A745" i="2"/>
  <c r="K744" i="2"/>
  <c r="J744" i="2"/>
  <c r="I744" i="2"/>
  <c r="A744" i="2"/>
  <c r="K743" i="2"/>
  <c r="J743" i="2"/>
  <c r="I743" i="2"/>
  <c r="A743" i="2"/>
  <c r="K742" i="2"/>
  <c r="J742" i="2"/>
  <c r="I742" i="2"/>
  <c r="A742" i="2"/>
  <c r="K740" i="2"/>
  <c r="J740" i="2"/>
  <c r="I740" i="2"/>
  <c r="A740" i="2"/>
  <c r="K739" i="2"/>
  <c r="J739" i="2"/>
  <c r="I739" i="2"/>
  <c r="A739" i="2"/>
  <c r="K738" i="2"/>
  <c r="J738" i="2"/>
  <c r="I738" i="2"/>
  <c r="A738" i="2"/>
  <c r="K737" i="2"/>
  <c r="J737" i="2"/>
  <c r="I737" i="2"/>
  <c r="A737" i="2"/>
  <c r="K736" i="2"/>
  <c r="J736" i="2"/>
  <c r="I736" i="2"/>
  <c r="A736" i="2"/>
  <c r="K735" i="2"/>
  <c r="J735" i="2"/>
  <c r="I735" i="2"/>
  <c r="A735" i="2"/>
  <c r="K734" i="2"/>
  <c r="J734" i="2"/>
  <c r="I734" i="2"/>
  <c r="A734" i="2"/>
  <c r="K733" i="2"/>
  <c r="J733" i="2"/>
  <c r="I733" i="2"/>
  <c r="A733" i="2"/>
  <c r="K732" i="2"/>
  <c r="J732" i="2"/>
  <c r="I732" i="2"/>
  <c r="A732" i="2"/>
  <c r="K731" i="2"/>
  <c r="J731" i="2"/>
  <c r="I731" i="2"/>
  <c r="A731" i="2"/>
  <c r="K730" i="2"/>
  <c r="J730" i="2"/>
  <c r="I730" i="2"/>
  <c r="A730" i="2"/>
  <c r="K729" i="2"/>
  <c r="J729" i="2"/>
  <c r="I729" i="2"/>
  <c r="A729" i="2"/>
  <c r="K728" i="2"/>
  <c r="J728" i="2"/>
  <c r="I728" i="2"/>
  <c r="A728" i="2"/>
  <c r="K727" i="2"/>
  <c r="J727" i="2"/>
  <c r="I727" i="2"/>
  <c r="A727" i="2"/>
  <c r="K726" i="2"/>
  <c r="J726" i="2"/>
  <c r="I726" i="2"/>
  <c r="A726" i="2"/>
  <c r="K725" i="2"/>
  <c r="J725" i="2"/>
  <c r="I725" i="2"/>
  <c r="A725" i="2"/>
  <c r="K724" i="2"/>
  <c r="J724" i="2"/>
  <c r="I724" i="2"/>
  <c r="A724" i="2"/>
  <c r="K723" i="2"/>
  <c r="J723" i="2"/>
  <c r="I723" i="2"/>
  <c r="A723" i="2"/>
  <c r="K722" i="2"/>
  <c r="J722" i="2"/>
  <c r="I722" i="2"/>
  <c r="A722" i="2"/>
  <c r="K720" i="2"/>
  <c r="J720" i="2"/>
  <c r="I720" i="2"/>
  <c r="A720" i="2"/>
  <c r="K719" i="2"/>
  <c r="J719" i="2"/>
  <c r="I719" i="2"/>
  <c r="A719" i="2"/>
  <c r="K718" i="2"/>
  <c r="J718" i="2"/>
  <c r="I718" i="2"/>
  <c r="A718" i="2"/>
  <c r="K717" i="2"/>
  <c r="J717" i="2"/>
  <c r="I717" i="2"/>
  <c r="A717" i="2"/>
  <c r="K716" i="2"/>
  <c r="J716" i="2"/>
  <c r="I716" i="2"/>
  <c r="A716" i="2"/>
  <c r="K715" i="2"/>
  <c r="J715" i="2"/>
  <c r="I715" i="2"/>
  <c r="A715" i="2"/>
  <c r="K714" i="2"/>
  <c r="J714" i="2"/>
  <c r="I714" i="2"/>
  <c r="A714" i="2"/>
  <c r="K713" i="2"/>
  <c r="J713" i="2"/>
  <c r="I713" i="2"/>
  <c r="A713" i="2"/>
  <c r="K712" i="2"/>
  <c r="J712" i="2"/>
  <c r="I712" i="2"/>
  <c r="A712" i="2"/>
  <c r="K711" i="2"/>
  <c r="J711" i="2"/>
  <c r="I711" i="2"/>
  <c r="A711" i="2"/>
  <c r="K710" i="2"/>
  <c r="J710" i="2"/>
  <c r="I710" i="2"/>
  <c r="A710" i="2"/>
  <c r="K709" i="2"/>
  <c r="J709" i="2"/>
  <c r="I709" i="2"/>
  <c r="A709" i="2"/>
  <c r="K708" i="2"/>
  <c r="J708" i="2"/>
  <c r="I708" i="2"/>
  <c r="A708" i="2"/>
  <c r="K707" i="2"/>
  <c r="J707" i="2"/>
  <c r="I707" i="2"/>
  <c r="A707" i="2"/>
  <c r="K706" i="2"/>
  <c r="J706" i="2"/>
  <c r="I706" i="2"/>
  <c r="A706" i="2"/>
  <c r="K705" i="2"/>
  <c r="J705" i="2"/>
  <c r="I705" i="2"/>
  <c r="A705" i="2"/>
  <c r="K704" i="2"/>
  <c r="J704" i="2"/>
  <c r="I704" i="2"/>
  <c r="A704" i="2"/>
  <c r="K703" i="2"/>
  <c r="J703" i="2"/>
  <c r="I703" i="2"/>
  <c r="A703" i="2"/>
  <c r="K702" i="2"/>
  <c r="J702" i="2"/>
  <c r="I702" i="2"/>
  <c r="A702" i="2"/>
  <c r="K701" i="2"/>
  <c r="J701" i="2"/>
  <c r="I701" i="2"/>
  <c r="A701" i="2"/>
  <c r="K700" i="2"/>
  <c r="J700" i="2"/>
  <c r="I700" i="2"/>
  <c r="A700" i="2"/>
  <c r="K696" i="2"/>
  <c r="J696" i="2"/>
  <c r="I696" i="2"/>
  <c r="A696" i="2"/>
  <c r="K695" i="2"/>
  <c r="J695" i="2"/>
  <c r="I695" i="2"/>
  <c r="A695" i="2"/>
  <c r="K694" i="2"/>
  <c r="J694" i="2"/>
  <c r="I694" i="2"/>
  <c r="A694" i="2"/>
  <c r="K693" i="2"/>
  <c r="J693" i="2"/>
  <c r="I693" i="2"/>
  <c r="A693" i="2"/>
  <c r="K692" i="2"/>
  <c r="J692" i="2"/>
  <c r="I692" i="2"/>
  <c r="A692" i="2"/>
  <c r="K691" i="2"/>
  <c r="J691" i="2"/>
  <c r="I691" i="2"/>
  <c r="A691" i="2"/>
  <c r="K690" i="2"/>
  <c r="J690" i="2"/>
  <c r="I690" i="2"/>
  <c r="A690" i="2"/>
  <c r="K689" i="2"/>
  <c r="J689" i="2"/>
  <c r="I689" i="2"/>
  <c r="A689" i="2"/>
  <c r="K688" i="2"/>
  <c r="J688" i="2"/>
  <c r="I688" i="2"/>
  <c r="A688" i="2"/>
  <c r="K687" i="2"/>
  <c r="J687" i="2"/>
  <c r="I687" i="2"/>
  <c r="A687" i="2"/>
  <c r="K686" i="2"/>
  <c r="J686" i="2"/>
  <c r="I686" i="2"/>
  <c r="A686" i="2"/>
  <c r="K685" i="2"/>
  <c r="J685" i="2"/>
  <c r="I685" i="2"/>
  <c r="A685" i="2"/>
  <c r="K684" i="2"/>
  <c r="J684" i="2"/>
  <c r="I684" i="2"/>
  <c r="A684" i="2"/>
  <c r="K683" i="2"/>
  <c r="J683" i="2"/>
  <c r="I683" i="2"/>
  <c r="A683" i="2"/>
  <c r="K682" i="2"/>
  <c r="J682" i="2"/>
  <c r="I682" i="2"/>
  <c r="A682" i="2"/>
  <c r="K681" i="2"/>
  <c r="J681" i="2"/>
  <c r="I681" i="2"/>
  <c r="A681" i="2"/>
  <c r="K680" i="2"/>
  <c r="J680" i="2"/>
  <c r="I680" i="2"/>
  <c r="A680" i="2"/>
  <c r="K679" i="2"/>
  <c r="J679" i="2"/>
  <c r="I679" i="2"/>
  <c r="A679" i="2"/>
  <c r="K678" i="2"/>
  <c r="J678" i="2"/>
  <c r="I678" i="2"/>
  <c r="A678" i="2"/>
  <c r="K677" i="2"/>
  <c r="J677" i="2"/>
  <c r="I677" i="2"/>
  <c r="A677" i="2"/>
  <c r="K676" i="2"/>
  <c r="J676" i="2"/>
  <c r="I676" i="2"/>
  <c r="A676" i="2"/>
  <c r="K675" i="2"/>
  <c r="J675" i="2"/>
  <c r="I675" i="2"/>
  <c r="A675" i="2"/>
  <c r="K674" i="2"/>
  <c r="J674" i="2"/>
  <c r="I674" i="2"/>
  <c r="A674" i="2"/>
  <c r="K673" i="2"/>
  <c r="J673" i="2"/>
  <c r="I673" i="2"/>
  <c r="A673" i="2"/>
  <c r="K672" i="2"/>
  <c r="J672" i="2"/>
  <c r="I672" i="2"/>
  <c r="A672" i="2"/>
  <c r="K671" i="2"/>
  <c r="J671" i="2"/>
  <c r="I671" i="2"/>
  <c r="A671" i="2"/>
  <c r="K669" i="2"/>
  <c r="J669" i="2"/>
  <c r="I669" i="2"/>
  <c r="A669" i="2"/>
  <c r="K668" i="2"/>
  <c r="J668" i="2"/>
  <c r="I668" i="2"/>
  <c r="A668" i="2"/>
  <c r="K667" i="2"/>
  <c r="J667" i="2"/>
  <c r="I667" i="2"/>
  <c r="A667" i="2"/>
  <c r="K666" i="2"/>
  <c r="J666" i="2"/>
  <c r="I666" i="2"/>
  <c r="A666" i="2"/>
  <c r="K665" i="2"/>
  <c r="J665" i="2"/>
  <c r="I665" i="2"/>
  <c r="A665" i="2"/>
  <c r="K664" i="2"/>
  <c r="J664" i="2"/>
  <c r="I664" i="2"/>
  <c r="A664" i="2"/>
  <c r="K663" i="2"/>
  <c r="J663" i="2"/>
  <c r="I663" i="2"/>
  <c r="A663" i="2"/>
  <c r="K662" i="2"/>
  <c r="J662" i="2"/>
  <c r="I662" i="2"/>
  <c r="A662" i="2"/>
  <c r="K661" i="2"/>
  <c r="J661" i="2"/>
  <c r="I661" i="2"/>
  <c r="A661" i="2"/>
  <c r="K660" i="2"/>
  <c r="J660" i="2"/>
  <c r="I660" i="2"/>
  <c r="A660" i="2"/>
  <c r="K659" i="2"/>
  <c r="J659" i="2"/>
  <c r="I659" i="2"/>
  <c r="A659" i="2"/>
  <c r="K658" i="2"/>
  <c r="J658" i="2"/>
  <c r="I658" i="2"/>
  <c r="A658" i="2"/>
  <c r="K657" i="2"/>
  <c r="J657" i="2"/>
  <c r="I657" i="2"/>
  <c r="A657" i="2"/>
  <c r="K656" i="2"/>
  <c r="J656" i="2"/>
  <c r="I656" i="2"/>
  <c r="A656" i="2"/>
  <c r="K655" i="2"/>
  <c r="J655" i="2"/>
  <c r="I655" i="2"/>
  <c r="A655" i="2"/>
  <c r="K653" i="2"/>
  <c r="J653" i="2"/>
  <c r="I653" i="2"/>
  <c r="A653" i="2"/>
  <c r="K652" i="2"/>
  <c r="J652" i="2"/>
  <c r="I652" i="2"/>
  <c r="A652" i="2"/>
  <c r="K651" i="2"/>
  <c r="J651" i="2"/>
  <c r="I651" i="2"/>
  <c r="A651" i="2"/>
  <c r="K650" i="2"/>
  <c r="J650" i="2"/>
  <c r="I650" i="2"/>
  <c r="A650" i="2"/>
  <c r="K649" i="2"/>
  <c r="J649" i="2"/>
  <c r="I649" i="2"/>
  <c r="A649" i="2"/>
  <c r="K648" i="2"/>
  <c r="J648" i="2"/>
  <c r="I648" i="2"/>
  <c r="A648" i="2"/>
  <c r="K647" i="2"/>
  <c r="J647" i="2"/>
  <c r="I647" i="2"/>
  <c r="A647" i="2"/>
  <c r="K646" i="2"/>
  <c r="J646" i="2"/>
  <c r="I646" i="2"/>
  <c r="A646" i="2"/>
  <c r="K645" i="2"/>
  <c r="J645" i="2"/>
  <c r="I645" i="2"/>
  <c r="A645" i="2"/>
  <c r="K644" i="2"/>
  <c r="J644" i="2"/>
  <c r="I644" i="2"/>
  <c r="A644" i="2"/>
  <c r="K643" i="2"/>
  <c r="J643" i="2"/>
  <c r="I643" i="2"/>
  <c r="A643" i="2"/>
  <c r="K642" i="2"/>
  <c r="J642" i="2"/>
  <c r="I642" i="2"/>
  <c r="A642" i="2"/>
  <c r="K641" i="2"/>
  <c r="J641" i="2"/>
  <c r="I641" i="2"/>
  <c r="A641" i="2"/>
  <c r="K640" i="2"/>
  <c r="J640" i="2"/>
  <c r="I640" i="2"/>
  <c r="A640" i="2"/>
  <c r="K638" i="2"/>
  <c r="J638" i="2"/>
  <c r="I638" i="2"/>
  <c r="A638" i="2"/>
  <c r="K637" i="2"/>
  <c r="J637" i="2"/>
  <c r="I637" i="2"/>
  <c r="A637" i="2"/>
  <c r="K636" i="2"/>
  <c r="J636" i="2"/>
  <c r="I636" i="2"/>
  <c r="A636" i="2"/>
  <c r="K635" i="2"/>
  <c r="J635" i="2"/>
  <c r="I635" i="2"/>
  <c r="A635" i="2"/>
  <c r="K634" i="2"/>
  <c r="J634" i="2"/>
  <c r="I634" i="2"/>
  <c r="A634" i="2"/>
  <c r="K633" i="2"/>
  <c r="J633" i="2"/>
  <c r="I633" i="2"/>
  <c r="A633" i="2"/>
  <c r="K632" i="2"/>
  <c r="J632" i="2"/>
  <c r="I632" i="2"/>
  <c r="A632" i="2"/>
  <c r="K631" i="2"/>
  <c r="J631" i="2"/>
  <c r="I631" i="2"/>
  <c r="A631" i="2"/>
  <c r="K630" i="2"/>
  <c r="J630" i="2"/>
  <c r="I630" i="2"/>
  <c r="A630" i="2"/>
  <c r="K629" i="2"/>
  <c r="J629" i="2"/>
  <c r="I629" i="2"/>
  <c r="A629" i="2"/>
  <c r="K628" i="2"/>
  <c r="J628" i="2"/>
  <c r="I628" i="2"/>
  <c r="A628" i="2"/>
  <c r="K627" i="2"/>
  <c r="J627" i="2"/>
  <c r="I627" i="2"/>
  <c r="A627" i="2"/>
  <c r="K626" i="2"/>
  <c r="J626" i="2"/>
  <c r="I626" i="2"/>
  <c r="A626" i="2"/>
  <c r="K625" i="2"/>
  <c r="J625" i="2"/>
  <c r="I625" i="2"/>
  <c r="A625" i="2"/>
  <c r="K624" i="2"/>
  <c r="J624" i="2"/>
  <c r="I624" i="2"/>
  <c r="A624" i="2"/>
  <c r="K623" i="2"/>
  <c r="J623" i="2"/>
  <c r="I623" i="2"/>
  <c r="A623" i="2"/>
  <c r="K622" i="2"/>
  <c r="J622" i="2"/>
  <c r="I622" i="2"/>
  <c r="A622" i="2"/>
  <c r="K621" i="2"/>
  <c r="J621" i="2"/>
  <c r="I621" i="2"/>
  <c r="A621" i="2"/>
  <c r="K620" i="2"/>
  <c r="J620" i="2"/>
  <c r="I620" i="2"/>
  <c r="A620" i="2"/>
  <c r="K619" i="2"/>
  <c r="J619" i="2"/>
  <c r="I619" i="2"/>
  <c r="A619" i="2"/>
  <c r="K618" i="2"/>
  <c r="J618" i="2"/>
  <c r="I618" i="2"/>
  <c r="A618" i="2"/>
  <c r="K617" i="2"/>
  <c r="J617" i="2"/>
  <c r="I617" i="2"/>
  <c r="A617" i="2"/>
  <c r="K616" i="2"/>
  <c r="J616" i="2"/>
  <c r="I616" i="2"/>
  <c r="A616" i="2"/>
  <c r="K615" i="2"/>
  <c r="J615" i="2"/>
  <c r="I615" i="2"/>
  <c r="A615" i="2"/>
  <c r="K614" i="2"/>
  <c r="J614" i="2"/>
  <c r="I614" i="2"/>
  <c r="A614" i="2"/>
  <c r="K613" i="2"/>
  <c r="J613" i="2"/>
  <c r="I613" i="2"/>
  <c r="A613" i="2"/>
  <c r="K612" i="2"/>
  <c r="J612" i="2"/>
  <c r="I612" i="2"/>
  <c r="A612" i="2"/>
  <c r="K610" i="2"/>
  <c r="J610" i="2"/>
  <c r="I610" i="2"/>
  <c r="A610" i="2"/>
  <c r="K609" i="2"/>
  <c r="J609" i="2"/>
  <c r="I609" i="2"/>
  <c r="A609" i="2"/>
  <c r="K608" i="2"/>
  <c r="J608" i="2"/>
  <c r="I608" i="2"/>
  <c r="A608" i="2"/>
  <c r="K607" i="2"/>
  <c r="J607" i="2"/>
  <c r="I607" i="2"/>
  <c r="A607" i="2"/>
  <c r="K606" i="2"/>
  <c r="J606" i="2"/>
  <c r="I606" i="2"/>
  <c r="A606" i="2"/>
  <c r="K605" i="2"/>
  <c r="J605" i="2"/>
  <c r="I605" i="2"/>
  <c r="A605" i="2"/>
  <c r="K604" i="2"/>
  <c r="J604" i="2"/>
  <c r="I604" i="2"/>
  <c r="A604" i="2"/>
  <c r="K603" i="2"/>
  <c r="J603" i="2"/>
  <c r="I603" i="2"/>
  <c r="A603" i="2"/>
  <c r="K602" i="2"/>
  <c r="J602" i="2"/>
  <c r="I602" i="2"/>
  <c r="A602" i="2"/>
  <c r="K601" i="2"/>
  <c r="J601" i="2"/>
  <c r="I601" i="2"/>
  <c r="A601" i="2"/>
  <c r="K600" i="2"/>
  <c r="J600" i="2"/>
  <c r="I600" i="2"/>
  <c r="A600" i="2"/>
  <c r="K599" i="2"/>
  <c r="J599" i="2"/>
  <c r="I599" i="2"/>
  <c r="A599" i="2"/>
  <c r="K598" i="2"/>
  <c r="J598" i="2"/>
  <c r="I598" i="2"/>
  <c r="A598" i="2"/>
  <c r="K597" i="2"/>
  <c r="J597" i="2"/>
  <c r="I597" i="2"/>
  <c r="A597" i="2"/>
  <c r="K596" i="2"/>
  <c r="J596" i="2"/>
  <c r="I596" i="2"/>
  <c r="A596" i="2"/>
  <c r="K595" i="2"/>
  <c r="J595" i="2"/>
  <c r="I595" i="2"/>
  <c r="A595" i="2"/>
  <c r="K594" i="2"/>
  <c r="J594" i="2"/>
  <c r="I594" i="2"/>
  <c r="A594" i="2"/>
  <c r="K593" i="2"/>
  <c r="J593" i="2"/>
  <c r="I593" i="2"/>
  <c r="A593" i="2"/>
  <c r="K592" i="2"/>
  <c r="J592" i="2"/>
  <c r="I592" i="2"/>
  <c r="A592" i="2"/>
  <c r="K590" i="2"/>
  <c r="J590" i="2"/>
  <c r="I590" i="2"/>
  <c r="A590" i="2"/>
  <c r="K589" i="2"/>
  <c r="J589" i="2"/>
  <c r="I589" i="2"/>
  <c r="A589" i="2"/>
  <c r="K588" i="2"/>
  <c r="J588" i="2"/>
  <c r="I588" i="2"/>
  <c r="A588" i="2"/>
  <c r="K587" i="2"/>
  <c r="J587" i="2"/>
  <c r="I587" i="2"/>
  <c r="A587" i="2"/>
  <c r="K586" i="2"/>
  <c r="J586" i="2"/>
  <c r="I586" i="2"/>
  <c r="A586" i="2"/>
  <c r="K584" i="2"/>
  <c r="J584" i="2"/>
  <c r="I584" i="2"/>
  <c r="A584" i="2"/>
  <c r="K583" i="2"/>
  <c r="J583" i="2"/>
  <c r="I583" i="2"/>
  <c r="A583" i="2"/>
  <c r="K582" i="2"/>
  <c r="J582" i="2"/>
  <c r="I582" i="2"/>
  <c r="A582" i="2"/>
  <c r="K581" i="2"/>
  <c r="J581" i="2"/>
  <c r="I581" i="2"/>
  <c r="A581" i="2"/>
  <c r="K580" i="2"/>
  <c r="J580" i="2"/>
  <c r="I580" i="2"/>
  <c r="A580" i="2"/>
  <c r="K579" i="2"/>
  <c r="J579" i="2"/>
  <c r="I579" i="2"/>
  <c r="A579" i="2"/>
  <c r="K578" i="2"/>
  <c r="J578" i="2"/>
  <c r="I578" i="2"/>
  <c r="A578" i="2"/>
  <c r="K577" i="2"/>
  <c r="J577" i="2"/>
  <c r="I577" i="2"/>
  <c r="A577" i="2"/>
  <c r="K576" i="2"/>
  <c r="J576" i="2"/>
  <c r="I576" i="2"/>
  <c r="A576" i="2"/>
  <c r="K575" i="2"/>
  <c r="J575" i="2"/>
  <c r="I575" i="2"/>
  <c r="A575" i="2"/>
  <c r="K574" i="2"/>
  <c r="J574" i="2"/>
  <c r="I574" i="2"/>
  <c r="A574" i="2"/>
  <c r="K573" i="2"/>
  <c r="J573" i="2"/>
  <c r="I573" i="2"/>
  <c r="A573" i="2"/>
  <c r="K572" i="2"/>
  <c r="J572" i="2"/>
  <c r="I572" i="2"/>
  <c r="A572" i="2"/>
  <c r="K568" i="2"/>
  <c r="J568" i="2"/>
  <c r="I568" i="2"/>
  <c r="A568" i="2"/>
  <c r="K567" i="2"/>
  <c r="J567" i="2"/>
  <c r="I567" i="2"/>
  <c r="A567" i="2"/>
  <c r="K566" i="2"/>
  <c r="J566" i="2"/>
  <c r="I566" i="2"/>
  <c r="A566" i="2"/>
  <c r="K565" i="2"/>
  <c r="J565" i="2"/>
  <c r="I565" i="2"/>
  <c r="A565" i="2"/>
  <c r="K564" i="2"/>
  <c r="J564" i="2"/>
  <c r="I564" i="2"/>
  <c r="A564" i="2"/>
  <c r="K563" i="2"/>
  <c r="J563" i="2"/>
  <c r="I563" i="2"/>
  <c r="A563" i="2"/>
  <c r="K562" i="2"/>
  <c r="J562" i="2"/>
  <c r="I562" i="2"/>
  <c r="A562" i="2"/>
  <c r="K561" i="2"/>
  <c r="J561" i="2"/>
  <c r="I561" i="2"/>
  <c r="A561" i="2"/>
  <c r="K560" i="2"/>
  <c r="J560" i="2"/>
  <c r="I560" i="2"/>
  <c r="A560" i="2"/>
  <c r="K559" i="2"/>
  <c r="J559" i="2"/>
  <c r="I559" i="2"/>
  <c r="A559" i="2"/>
  <c r="K558" i="2"/>
  <c r="J558" i="2"/>
  <c r="I558" i="2"/>
  <c r="A558" i="2"/>
  <c r="K557" i="2"/>
  <c r="J557" i="2"/>
  <c r="I557" i="2"/>
  <c r="A557" i="2"/>
  <c r="K556" i="2"/>
  <c r="J556" i="2"/>
  <c r="I556" i="2"/>
  <c r="A556" i="2"/>
  <c r="K555" i="2"/>
  <c r="J555" i="2"/>
  <c r="I555" i="2"/>
  <c r="A555" i="2"/>
  <c r="K554" i="2"/>
  <c r="J554" i="2"/>
  <c r="I554" i="2"/>
  <c r="A554" i="2"/>
  <c r="K553" i="2"/>
  <c r="J553" i="2"/>
  <c r="I553" i="2"/>
  <c r="A553" i="2"/>
  <c r="K552" i="2"/>
  <c r="J552" i="2"/>
  <c r="I552" i="2"/>
  <c r="A552" i="2"/>
  <c r="K551" i="2"/>
  <c r="J551" i="2"/>
  <c r="I551" i="2"/>
  <c r="A551" i="2"/>
  <c r="K550" i="2"/>
  <c r="J550" i="2"/>
  <c r="I550" i="2"/>
  <c r="A550" i="2"/>
  <c r="K549" i="2"/>
  <c r="J549" i="2"/>
  <c r="I549" i="2"/>
  <c r="A549" i="2"/>
  <c r="K548" i="2"/>
  <c r="J548" i="2"/>
  <c r="I548" i="2"/>
  <c r="A548" i="2"/>
  <c r="K547" i="2"/>
  <c r="J547" i="2"/>
  <c r="I547" i="2"/>
  <c r="A547" i="2"/>
  <c r="K546" i="2"/>
  <c r="J546" i="2"/>
  <c r="I546" i="2"/>
  <c r="A546" i="2"/>
  <c r="K545" i="2"/>
  <c r="J545" i="2"/>
  <c r="I545" i="2"/>
  <c r="A545" i="2"/>
  <c r="K544" i="2"/>
  <c r="J544" i="2"/>
  <c r="I544" i="2"/>
  <c r="A544" i="2"/>
  <c r="K543" i="2"/>
  <c r="J543" i="2"/>
  <c r="I543" i="2"/>
  <c r="A543" i="2"/>
  <c r="K542" i="2"/>
  <c r="J542" i="2"/>
  <c r="I542" i="2"/>
  <c r="A542" i="2"/>
  <c r="K541" i="2"/>
  <c r="J541" i="2"/>
  <c r="I541" i="2"/>
  <c r="A541" i="2"/>
  <c r="K540" i="2"/>
  <c r="J540" i="2"/>
  <c r="I540" i="2"/>
  <c r="A540" i="2"/>
  <c r="K539" i="2"/>
  <c r="J539" i="2"/>
  <c r="I539" i="2"/>
  <c r="A539" i="2"/>
  <c r="K538" i="2"/>
  <c r="J538" i="2"/>
  <c r="I538" i="2"/>
  <c r="A538" i="2"/>
  <c r="K537" i="2"/>
  <c r="J537" i="2"/>
  <c r="I537" i="2"/>
  <c r="A537" i="2"/>
  <c r="K536" i="2"/>
  <c r="J536" i="2"/>
  <c r="I536" i="2"/>
  <c r="A536" i="2"/>
  <c r="K535" i="2"/>
  <c r="J535" i="2"/>
  <c r="I535" i="2"/>
  <c r="A535" i="2"/>
  <c r="K534" i="2"/>
  <c r="J534" i="2"/>
  <c r="I534" i="2"/>
  <c r="A534" i="2"/>
  <c r="K533" i="2"/>
  <c r="J533" i="2"/>
  <c r="I533" i="2"/>
  <c r="A533" i="2"/>
  <c r="K532" i="2"/>
  <c r="J532" i="2"/>
  <c r="I532" i="2"/>
  <c r="A532" i="2"/>
  <c r="K531" i="2"/>
  <c r="J531" i="2"/>
  <c r="I531" i="2"/>
  <c r="A531" i="2"/>
  <c r="K530" i="2"/>
  <c r="J530" i="2"/>
  <c r="I530" i="2"/>
  <c r="A530" i="2"/>
  <c r="K529" i="2"/>
  <c r="J529" i="2"/>
  <c r="I529" i="2"/>
  <c r="A529" i="2"/>
  <c r="K528" i="2"/>
  <c r="J528" i="2"/>
  <c r="I528" i="2"/>
  <c r="A528" i="2"/>
  <c r="K527" i="2"/>
  <c r="J527" i="2"/>
  <c r="I527" i="2"/>
  <c r="A527" i="2"/>
  <c r="K526" i="2"/>
  <c r="J526" i="2"/>
  <c r="I526" i="2"/>
  <c r="A526" i="2"/>
  <c r="K525" i="2"/>
  <c r="J525" i="2"/>
  <c r="I525" i="2"/>
  <c r="A525" i="2"/>
  <c r="K524" i="2"/>
  <c r="J524" i="2"/>
  <c r="I524" i="2"/>
  <c r="A524" i="2"/>
  <c r="K523" i="2"/>
  <c r="J523" i="2"/>
  <c r="I523" i="2"/>
  <c r="A523" i="2"/>
  <c r="K522" i="2"/>
  <c r="J522" i="2"/>
  <c r="I522" i="2"/>
  <c r="A522" i="2"/>
  <c r="K521" i="2"/>
  <c r="J521" i="2"/>
  <c r="I521" i="2"/>
  <c r="A521" i="2"/>
  <c r="K520" i="2"/>
  <c r="J520" i="2"/>
  <c r="I520" i="2"/>
  <c r="A520" i="2"/>
  <c r="K519" i="2"/>
  <c r="J519" i="2"/>
  <c r="I519" i="2"/>
  <c r="A519" i="2"/>
  <c r="K518" i="2"/>
  <c r="J518" i="2"/>
  <c r="I518" i="2"/>
  <c r="A518" i="2"/>
  <c r="K517" i="2"/>
  <c r="J517" i="2"/>
  <c r="I517" i="2"/>
  <c r="A517" i="2"/>
  <c r="K516" i="2"/>
  <c r="J516" i="2"/>
  <c r="I516" i="2"/>
  <c r="A516" i="2"/>
  <c r="K515" i="2"/>
  <c r="J515" i="2"/>
  <c r="I515" i="2"/>
  <c r="A515" i="2"/>
  <c r="K514" i="2"/>
  <c r="J514" i="2"/>
  <c r="I514" i="2"/>
  <c r="A514" i="2"/>
  <c r="K513" i="2"/>
  <c r="J513" i="2"/>
  <c r="I513" i="2"/>
  <c r="A513" i="2"/>
  <c r="K512" i="2"/>
  <c r="J512" i="2"/>
  <c r="I512" i="2"/>
  <c r="A512" i="2"/>
  <c r="K511" i="2"/>
  <c r="J511" i="2"/>
  <c r="I511" i="2"/>
  <c r="A511" i="2"/>
  <c r="K510" i="2"/>
  <c r="J510" i="2"/>
  <c r="I510" i="2"/>
  <c r="A510" i="2"/>
  <c r="K508" i="2"/>
  <c r="J508" i="2"/>
  <c r="I508" i="2"/>
  <c r="A508" i="2"/>
  <c r="K507" i="2"/>
  <c r="J507" i="2"/>
  <c r="I507" i="2"/>
  <c r="A507" i="2"/>
  <c r="K506" i="2"/>
  <c r="J506" i="2"/>
  <c r="I506" i="2"/>
  <c r="A506" i="2"/>
  <c r="K505" i="2"/>
  <c r="J505" i="2"/>
  <c r="I505" i="2"/>
  <c r="A505" i="2"/>
  <c r="K504" i="2"/>
  <c r="J504" i="2"/>
  <c r="I504" i="2"/>
  <c r="A504" i="2"/>
  <c r="K503" i="2"/>
  <c r="J503" i="2"/>
  <c r="I503" i="2"/>
  <c r="A503" i="2"/>
  <c r="K502" i="2"/>
  <c r="J502" i="2"/>
  <c r="I502" i="2"/>
  <c r="A502" i="2"/>
  <c r="K501" i="2"/>
  <c r="J501" i="2"/>
  <c r="I501" i="2"/>
  <c r="A501" i="2"/>
  <c r="K500" i="2"/>
  <c r="J500" i="2"/>
  <c r="I500" i="2"/>
  <c r="A500" i="2"/>
  <c r="K499" i="2"/>
  <c r="J499" i="2"/>
  <c r="I499" i="2"/>
  <c r="A499" i="2"/>
  <c r="K498" i="2"/>
  <c r="J498" i="2"/>
  <c r="I498" i="2"/>
  <c r="A498" i="2"/>
  <c r="K497" i="2"/>
  <c r="J497" i="2"/>
  <c r="I497" i="2"/>
  <c r="A497" i="2"/>
  <c r="K496" i="2"/>
  <c r="J496" i="2"/>
  <c r="I496" i="2"/>
  <c r="A496" i="2"/>
  <c r="K495" i="2"/>
  <c r="J495" i="2"/>
  <c r="I495" i="2"/>
  <c r="A495" i="2"/>
  <c r="K494" i="2"/>
  <c r="J494" i="2"/>
  <c r="I494" i="2"/>
  <c r="A494" i="2"/>
  <c r="K493" i="2"/>
  <c r="J493" i="2"/>
  <c r="I493" i="2"/>
  <c r="A493" i="2"/>
  <c r="K492" i="2"/>
  <c r="J492" i="2"/>
  <c r="I492" i="2"/>
  <c r="A492" i="2"/>
  <c r="K491" i="2"/>
  <c r="J491" i="2"/>
  <c r="I491" i="2"/>
  <c r="A491" i="2"/>
  <c r="K490" i="2"/>
  <c r="J490" i="2"/>
  <c r="I490" i="2"/>
  <c r="A490" i="2"/>
  <c r="K489" i="2"/>
  <c r="J489" i="2"/>
  <c r="I489" i="2"/>
  <c r="A489" i="2"/>
  <c r="K488" i="2"/>
  <c r="J488" i="2"/>
  <c r="I488" i="2"/>
  <c r="A488" i="2"/>
  <c r="K487" i="2"/>
  <c r="J487" i="2"/>
  <c r="I487" i="2"/>
  <c r="A487" i="2"/>
  <c r="K486" i="2"/>
  <c r="J486" i="2"/>
  <c r="I486" i="2"/>
  <c r="A486" i="2"/>
  <c r="K484" i="2"/>
  <c r="J484" i="2"/>
  <c r="I484" i="2"/>
  <c r="A484" i="2"/>
  <c r="K483" i="2"/>
  <c r="J483" i="2"/>
  <c r="I483" i="2"/>
  <c r="A483" i="2"/>
  <c r="K482" i="2"/>
  <c r="J482" i="2"/>
  <c r="I482" i="2"/>
  <c r="A482" i="2"/>
  <c r="K481" i="2"/>
  <c r="J481" i="2"/>
  <c r="I481" i="2"/>
  <c r="A481" i="2"/>
  <c r="K480" i="2"/>
  <c r="J480" i="2"/>
  <c r="I480" i="2"/>
  <c r="A480" i="2"/>
  <c r="K479" i="2"/>
  <c r="J479" i="2"/>
  <c r="I479" i="2"/>
  <c r="A479" i="2"/>
  <c r="K478" i="2"/>
  <c r="J478" i="2"/>
  <c r="I478" i="2"/>
  <c r="A478" i="2"/>
  <c r="K477" i="2"/>
  <c r="J477" i="2"/>
  <c r="I477" i="2"/>
  <c r="A477" i="2"/>
  <c r="K476" i="2"/>
  <c r="J476" i="2"/>
  <c r="I476" i="2"/>
  <c r="A476" i="2"/>
  <c r="K475" i="2"/>
  <c r="J475" i="2"/>
  <c r="I475" i="2"/>
  <c r="A475" i="2"/>
  <c r="K474" i="2"/>
  <c r="J474" i="2"/>
  <c r="I474" i="2"/>
  <c r="A474" i="2"/>
  <c r="K473" i="2"/>
  <c r="J473" i="2"/>
  <c r="I473" i="2"/>
  <c r="A473" i="2"/>
  <c r="K471" i="2"/>
  <c r="J471" i="2"/>
  <c r="I471" i="2"/>
  <c r="A471" i="2"/>
  <c r="K470" i="2"/>
  <c r="J470" i="2"/>
  <c r="I470" i="2"/>
  <c r="A470" i="2"/>
  <c r="K469" i="2"/>
  <c r="J469" i="2"/>
  <c r="I469" i="2"/>
  <c r="A469" i="2"/>
  <c r="K468" i="2"/>
  <c r="J468" i="2"/>
  <c r="I468" i="2"/>
  <c r="A468" i="2"/>
  <c r="K467" i="2"/>
  <c r="J467" i="2"/>
  <c r="I467" i="2"/>
  <c r="A467" i="2"/>
  <c r="K466" i="2"/>
  <c r="J466" i="2"/>
  <c r="I466" i="2"/>
  <c r="A466" i="2"/>
  <c r="K465" i="2"/>
  <c r="J465" i="2"/>
  <c r="I465" i="2"/>
  <c r="A465" i="2"/>
  <c r="K464" i="2"/>
  <c r="J464" i="2"/>
  <c r="I464" i="2"/>
  <c r="A464" i="2"/>
  <c r="K463" i="2"/>
  <c r="J463" i="2"/>
  <c r="I463" i="2"/>
  <c r="A463" i="2"/>
  <c r="K462" i="2"/>
  <c r="J462" i="2"/>
  <c r="I462" i="2"/>
  <c r="A462" i="2"/>
  <c r="K461" i="2"/>
  <c r="J461" i="2"/>
  <c r="I461" i="2"/>
  <c r="A461" i="2"/>
  <c r="K460" i="2"/>
  <c r="J460" i="2"/>
  <c r="I460" i="2"/>
  <c r="A460" i="2"/>
  <c r="K459" i="2"/>
  <c r="J459" i="2"/>
  <c r="I459" i="2"/>
  <c r="A459" i="2"/>
  <c r="K458" i="2"/>
  <c r="J458" i="2"/>
  <c r="I458" i="2"/>
  <c r="A458" i="2"/>
  <c r="K457" i="2"/>
  <c r="J457" i="2"/>
  <c r="I457" i="2"/>
  <c r="A457" i="2"/>
  <c r="K456" i="2"/>
  <c r="J456" i="2"/>
  <c r="I456" i="2"/>
  <c r="A456" i="2"/>
  <c r="K455" i="2"/>
  <c r="J455" i="2"/>
  <c r="I455" i="2"/>
  <c r="A455" i="2"/>
  <c r="K454" i="2"/>
  <c r="J454" i="2"/>
  <c r="I454" i="2"/>
  <c r="A454" i="2"/>
  <c r="K453" i="2"/>
  <c r="J453" i="2"/>
  <c r="I453" i="2"/>
  <c r="A453" i="2"/>
  <c r="K452" i="2"/>
  <c r="J452" i="2"/>
  <c r="I452" i="2"/>
  <c r="A452" i="2"/>
  <c r="K451" i="2"/>
  <c r="J451" i="2"/>
  <c r="I451" i="2"/>
  <c r="A451" i="2"/>
  <c r="K450" i="2"/>
  <c r="J450" i="2"/>
  <c r="I450" i="2"/>
  <c r="A450" i="2"/>
  <c r="K449" i="2"/>
  <c r="J449" i="2"/>
  <c r="I449" i="2"/>
  <c r="A449" i="2"/>
  <c r="K448" i="2"/>
  <c r="J448" i="2"/>
  <c r="I448" i="2"/>
  <c r="A448" i="2"/>
  <c r="K447" i="2"/>
  <c r="J447" i="2"/>
  <c r="I447" i="2"/>
  <c r="A447" i="2"/>
  <c r="K444" i="2"/>
  <c r="J444" i="2"/>
  <c r="I444" i="2"/>
  <c r="A444" i="2"/>
  <c r="K443" i="2"/>
  <c r="J443" i="2"/>
  <c r="I443" i="2"/>
  <c r="A443" i="2"/>
  <c r="K442" i="2"/>
  <c r="J442" i="2"/>
  <c r="I442" i="2"/>
  <c r="A442" i="2"/>
  <c r="K441" i="2"/>
  <c r="J441" i="2"/>
  <c r="I441" i="2"/>
  <c r="A441" i="2"/>
  <c r="K440" i="2"/>
  <c r="J440" i="2"/>
  <c r="I440" i="2"/>
  <c r="A440" i="2"/>
  <c r="K439" i="2"/>
  <c r="J439" i="2"/>
  <c r="I439" i="2"/>
  <c r="A439" i="2"/>
  <c r="K438" i="2"/>
  <c r="J438" i="2"/>
  <c r="I438" i="2"/>
  <c r="A438" i="2"/>
  <c r="K437" i="2"/>
  <c r="J437" i="2"/>
  <c r="I437" i="2"/>
  <c r="A437" i="2"/>
  <c r="K436" i="2"/>
  <c r="J436" i="2"/>
  <c r="I436" i="2"/>
  <c r="A436" i="2"/>
  <c r="K435" i="2"/>
  <c r="J435" i="2"/>
  <c r="I435" i="2"/>
  <c r="A435" i="2"/>
  <c r="K434" i="2"/>
  <c r="J434" i="2"/>
  <c r="I434" i="2"/>
  <c r="A434" i="2"/>
  <c r="K433" i="2"/>
  <c r="J433" i="2"/>
  <c r="I433" i="2"/>
  <c r="A433" i="2"/>
  <c r="K432" i="2"/>
  <c r="J432" i="2"/>
  <c r="I432" i="2"/>
  <c r="A432" i="2"/>
  <c r="K431" i="2"/>
  <c r="J431" i="2"/>
  <c r="I431" i="2"/>
  <c r="A431" i="2"/>
  <c r="K429" i="2"/>
  <c r="J429" i="2"/>
  <c r="I429" i="2"/>
  <c r="A429" i="2"/>
  <c r="K428" i="2"/>
  <c r="J428" i="2"/>
  <c r="I428" i="2"/>
  <c r="A428" i="2"/>
  <c r="K427" i="2"/>
  <c r="J427" i="2"/>
  <c r="I427" i="2"/>
  <c r="A427" i="2"/>
  <c r="K426" i="2"/>
  <c r="J426" i="2"/>
  <c r="I426" i="2"/>
  <c r="A426" i="2"/>
  <c r="K425" i="2"/>
  <c r="J425" i="2"/>
  <c r="I425" i="2"/>
  <c r="A425" i="2"/>
  <c r="K424" i="2"/>
  <c r="J424" i="2"/>
  <c r="I424" i="2"/>
  <c r="A424" i="2"/>
  <c r="K423" i="2"/>
  <c r="J423" i="2"/>
  <c r="I423" i="2"/>
  <c r="A423" i="2"/>
  <c r="K422" i="2"/>
  <c r="J422" i="2"/>
  <c r="I422" i="2"/>
  <c r="A422" i="2"/>
  <c r="K421" i="2"/>
  <c r="J421" i="2"/>
  <c r="I421" i="2"/>
  <c r="A421" i="2"/>
  <c r="K420" i="2"/>
  <c r="J420" i="2"/>
  <c r="I420" i="2"/>
  <c r="A420" i="2"/>
  <c r="K419" i="2"/>
  <c r="J419" i="2"/>
  <c r="I419" i="2"/>
  <c r="A419" i="2"/>
  <c r="K418" i="2"/>
  <c r="J418" i="2"/>
  <c r="I418" i="2"/>
  <c r="A418" i="2"/>
  <c r="K417" i="2"/>
  <c r="J417" i="2"/>
  <c r="I417" i="2"/>
  <c r="A417" i="2"/>
  <c r="K416" i="2"/>
  <c r="J416" i="2"/>
  <c r="I416" i="2"/>
  <c r="A416" i="2"/>
  <c r="K414" i="2"/>
  <c r="J414" i="2"/>
  <c r="I414" i="2"/>
  <c r="A414" i="2"/>
  <c r="K413" i="2"/>
  <c r="J413" i="2"/>
  <c r="I413" i="2"/>
  <c r="A413" i="2"/>
  <c r="K412" i="2"/>
  <c r="J412" i="2"/>
  <c r="I412" i="2"/>
  <c r="A412" i="2"/>
  <c r="K411" i="2"/>
  <c r="J411" i="2"/>
  <c r="I411" i="2"/>
  <c r="A411" i="2"/>
  <c r="K410" i="2"/>
  <c r="J410" i="2"/>
  <c r="I410" i="2"/>
  <c r="A410" i="2"/>
  <c r="K409" i="2"/>
  <c r="J409" i="2"/>
  <c r="I409" i="2"/>
  <c r="A409" i="2"/>
  <c r="K408" i="2"/>
  <c r="J408" i="2"/>
  <c r="I408" i="2"/>
  <c r="A408" i="2"/>
  <c r="K407" i="2"/>
  <c r="J407" i="2"/>
  <c r="I407" i="2"/>
  <c r="A407" i="2"/>
  <c r="K406" i="2"/>
  <c r="J406" i="2"/>
  <c r="I406" i="2"/>
  <c r="A406" i="2"/>
  <c r="K405" i="2"/>
  <c r="J405" i="2"/>
  <c r="I405" i="2"/>
  <c r="A405" i="2"/>
  <c r="K404" i="2"/>
  <c r="J404" i="2"/>
  <c r="I404" i="2"/>
  <c r="A404" i="2"/>
  <c r="K403" i="2"/>
  <c r="J403" i="2"/>
  <c r="I403" i="2"/>
  <c r="A403" i="2"/>
  <c r="K402" i="2"/>
  <c r="J402" i="2"/>
  <c r="I402" i="2"/>
  <c r="A402" i="2"/>
  <c r="K401" i="2"/>
  <c r="J401" i="2"/>
  <c r="I401" i="2"/>
  <c r="A401" i="2"/>
  <c r="K400" i="2"/>
  <c r="J400" i="2"/>
  <c r="I400" i="2"/>
  <c r="A400" i="2"/>
  <c r="K399" i="2"/>
  <c r="J399" i="2"/>
  <c r="I399" i="2"/>
  <c r="A399" i="2"/>
  <c r="K398" i="2"/>
  <c r="J398" i="2"/>
  <c r="I398" i="2"/>
  <c r="A398" i="2"/>
  <c r="K397" i="2"/>
  <c r="J397" i="2"/>
  <c r="I397" i="2"/>
  <c r="A397" i="2"/>
  <c r="K396" i="2"/>
  <c r="J396" i="2"/>
  <c r="I396" i="2"/>
  <c r="A396" i="2"/>
  <c r="K395" i="2"/>
  <c r="J395" i="2"/>
  <c r="I395" i="2"/>
  <c r="A395" i="2"/>
  <c r="K394" i="2"/>
  <c r="J394" i="2"/>
  <c r="I394" i="2"/>
  <c r="A394" i="2"/>
  <c r="K393" i="2"/>
  <c r="J393" i="2"/>
  <c r="I393" i="2"/>
  <c r="A393" i="2"/>
  <c r="K392" i="2"/>
  <c r="J392" i="2"/>
  <c r="I392" i="2"/>
  <c r="A392" i="2"/>
  <c r="K391" i="2"/>
  <c r="J391" i="2"/>
  <c r="I391" i="2"/>
  <c r="A391" i="2"/>
  <c r="K390" i="2"/>
  <c r="J390" i="2"/>
  <c r="I390" i="2"/>
  <c r="A390" i="2"/>
  <c r="K389" i="2"/>
  <c r="J389" i="2"/>
  <c r="I389" i="2"/>
  <c r="A389" i="2"/>
  <c r="K388" i="2"/>
  <c r="J388" i="2"/>
  <c r="I388" i="2"/>
  <c r="A388" i="2"/>
  <c r="K387" i="2"/>
  <c r="J387" i="2"/>
  <c r="I387" i="2"/>
  <c r="A387" i="2"/>
  <c r="K386" i="2"/>
  <c r="J386" i="2"/>
  <c r="I386" i="2"/>
  <c r="A386" i="2"/>
  <c r="K385" i="2"/>
  <c r="J385" i="2"/>
  <c r="I385" i="2"/>
  <c r="A385" i="2"/>
  <c r="K384" i="2"/>
  <c r="J384" i="2"/>
  <c r="I384" i="2"/>
  <c r="A384" i="2"/>
  <c r="K383" i="2"/>
  <c r="J383" i="2"/>
  <c r="I383" i="2"/>
  <c r="A383" i="2"/>
  <c r="K382" i="2"/>
  <c r="J382" i="2"/>
  <c r="I382" i="2"/>
  <c r="A382" i="2"/>
  <c r="K381" i="2"/>
  <c r="J381" i="2"/>
  <c r="I381" i="2"/>
  <c r="A381" i="2"/>
  <c r="K380" i="2"/>
  <c r="J380" i="2"/>
  <c r="I380" i="2"/>
  <c r="A380" i="2"/>
  <c r="K379" i="2"/>
  <c r="J379" i="2"/>
  <c r="I379" i="2"/>
  <c r="A379" i="2"/>
  <c r="K378" i="2"/>
  <c r="J378" i="2"/>
  <c r="I378" i="2"/>
  <c r="A378" i="2"/>
  <c r="K377" i="2"/>
  <c r="J377" i="2"/>
  <c r="I377" i="2"/>
  <c r="A377" i="2"/>
  <c r="K375" i="2"/>
  <c r="J375" i="2"/>
  <c r="I375" i="2"/>
  <c r="A375" i="2"/>
  <c r="K374" i="2"/>
  <c r="J374" i="2"/>
  <c r="I374" i="2"/>
  <c r="A374" i="2"/>
  <c r="K373" i="2"/>
  <c r="J373" i="2"/>
  <c r="I373" i="2"/>
  <c r="A373" i="2"/>
  <c r="K372" i="2"/>
  <c r="J372" i="2"/>
  <c r="I372" i="2"/>
  <c r="A372" i="2"/>
  <c r="K371" i="2"/>
  <c r="J371" i="2"/>
  <c r="I371" i="2"/>
  <c r="A371" i="2"/>
  <c r="K370" i="2"/>
  <c r="J370" i="2"/>
  <c r="I370" i="2"/>
  <c r="A370" i="2"/>
  <c r="K369" i="2"/>
  <c r="J369" i="2"/>
  <c r="I369" i="2"/>
  <c r="A369" i="2"/>
  <c r="K368" i="2"/>
  <c r="J368" i="2"/>
  <c r="I368" i="2"/>
  <c r="A368" i="2"/>
  <c r="K367" i="2"/>
  <c r="J367" i="2"/>
  <c r="I367" i="2"/>
  <c r="A367" i="2"/>
  <c r="K366" i="2"/>
  <c r="J366" i="2"/>
  <c r="I366" i="2"/>
  <c r="A366" i="2"/>
  <c r="K365" i="2"/>
  <c r="J365" i="2"/>
  <c r="I365" i="2"/>
  <c r="A365" i="2"/>
  <c r="K364" i="2"/>
  <c r="J364" i="2"/>
  <c r="I364" i="2"/>
  <c r="A364" i="2"/>
  <c r="K363" i="2"/>
  <c r="J363" i="2"/>
  <c r="I363" i="2"/>
  <c r="A363" i="2"/>
  <c r="K362" i="2"/>
  <c r="J362" i="2"/>
  <c r="I362" i="2"/>
  <c r="A362" i="2"/>
  <c r="K361" i="2"/>
  <c r="J361" i="2"/>
  <c r="I361" i="2"/>
  <c r="A361" i="2"/>
  <c r="K360" i="2"/>
  <c r="J360" i="2"/>
  <c r="I360" i="2"/>
  <c r="A360" i="2"/>
  <c r="K359" i="2"/>
  <c r="J359" i="2"/>
  <c r="I359" i="2"/>
  <c r="A359" i="2"/>
  <c r="K357" i="2"/>
  <c r="J357" i="2"/>
  <c r="I357" i="2"/>
  <c r="A357" i="2"/>
  <c r="K356" i="2"/>
  <c r="J356" i="2"/>
  <c r="I356" i="2"/>
  <c r="A356" i="2"/>
  <c r="K355" i="2"/>
  <c r="J355" i="2"/>
  <c r="I355" i="2"/>
  <c r="A355" i="2"/>
  <c r="K354" i="2"/>
  <c r="J354" i="2"/>
  <c r="I354" i="2"/>
  <c r="A354" i="2"/>
  <c r="K353" i="2"/>
  <c r="J353" i="2"/>
  <c r="I353" i="2"/>
  <c r="A353" i="2"/>
  <c r="K352" i="2"/>
  <c r="J352" i="2"/>
  <c r="I352" i="2"/>
  <c r="A352" i="2"/>
  <c r="K351" i="2"/>
  <c r="J351" i="2"/>
  <c r="I351" i="2"/>
  <c r="A351" i="2"/>
  <c r="K350" i="2"/>
  <c r="J350" i="2"/>
  <c r="I350" i="2"/>
  <c r="A350" i="2"/>
  <c r="K349" i="2"/>
  <c r="J349" i="2"/>
  <c r="I349" i="2"/>
  <c r="A349" i="2"/>
  <c r="K348" i="2"/>
  <c r="J348" i="2"/>
  <c r="I348" i="2"/>
  <c r="A348" i="2"/>
  <c r="K347" i="2"/>
  <c r="J347" i="2"/>
  <c r="I347" i="2"/>
  <c r="A347" i="2"/>
  <c r="K346" i="2"/>
  <c r="J346" i="2"/>
  <c r="I346" i="2"/>
  <c r="A346" i="2"/>
  <c r="K345" i="2"/>
  <c r="J345" i="2"/>
  <c r="I345" i="2"/>
  <c r="A345" i="2"/>
  <c r="K344" i="2"/>
  <c r="J344" i="2"/>
  <c r="I344" i="2"/>
  <c r="A344" i="2"/>
  <c r="K343" i="2"/>
  <c r="J343" i="2"/>
  <c r="I343" i="2"/>
  <c r="A343" i="2"/>
  <c r="K342" i="2"/>
  <c r="J342" i="2"/>
  <c r="I342" i="2"/>
  <c r="A342" i="2"/>
  <c r="K341" i="2"/>
  <c r="J341" i="2"/>
  <c r="I341" i="2"/>
  <c r="A341" i="2"/>
  <c r="K340" i="2"/>
  <c r="J340" i="2"/>
  <c r="I340" i="2"/>
  <c r="A340" i="2"/>
  <c r="K339" i="2"/>
  <c r="J339" i="2"/>
  <c r="I339" i="2"/>
  <c r="A339" i="2"/>
  <c r="K338" i="2"/>
  <c r="J338" i="2"/>
  <c r="I338" i="2"/>
  <c r="A338" i="2"/>
  <c r="K337" i="2"/>
  <c r="J337" i="2"/>
  <c r="I337" i="2"/>
  <c r="A337" i="2"/>
  <c r="K336" i="2"/>
  <c r="J336" i="2"/>
  <c r="I336" i="2"/>
  <c r="A336" i="2"/>
  <c r="K335" i="2"/>
  <c r="J335" i="2"/>
  <c r="I335" i="2"/>
  <c r="A335" i="2"/>
  <c r="K334" i="2"/>
  <c r="J334" i="2"/>
  <c r="I334" i="2"/>
  <c r="A334" i="2"/>
  <c r="K333" i="2"/>
  <c r="J333" i="2"/>
  <c r="I333" i="2"/>
  <c r="A333" i="2"/>
  <c r="K331" i="2"/>
  <c r="J331" i="2"/>
  <c r="I331" i="2"/>
  <c r="A331" i="2"/>
  <c r="K330" i="2"/>
  <c r="J330" i="2"/>
  <c r="I330" i="2"/>
  <c r="A330" i="2"/>
  <c r="K329" i="2"/>
  <c r="J329" i="2"/>
  <c r="I329" i="2"/>
  <c r="A329" i="2"/>
  <c r="K328" i="2"/>
  <c r="J328" i="2"/>
  <c r="I328" i="2"/>
  <c r="A328" i="2"/>
  <c r="K327" i="2"/>
  <c r="J327" i="2"/>
  <c r="I327" i="2"/>
  <c r="A327" i="2"/>
  <c r="K326" i="2"/>
  <c r="J326" i="2"/>
  <c r="I326" i="2"/>
  <c r="A326" i="2"/>
  <c r="K325" i="2"/>
  <c r="J325" i="2"/>
  <c r="I325" i="2"/>
  <c r="A325" i="2"/>
  <c r="K324" i="2"/>
  <c r="J324" i="2"/>
  <c r="I324" i="2"/>
  <c r="A324" i="2"/>
  <c r="K323" i="2"/>
  <c r="J323" i="2"/>
  <c r="I323" i="2"/>
  <c r="A323" i="2"/>
  <c r="K322" i="2"/>
  <c r="J322" i="2"/>
  <c r="I322" i="2"/>
  <c r="A322" i="2"/>
  <c r="K321" i="2"/>
  <c r="J321" i="2"/>
  <c r="I321" i="2"/>
  <c r="A321" i="2"/>
  <c r="K319" i="2"/>
  <c r="J319" i="2"/>
  <c r="I319" i="2"/>
  <c r="A319" i="2"/>
  <c r="K318" i="2"/>
  <c r="J318" i="2"/>
  <c r="I318" i="2"/>
  <c r="A318" i="2"/>
  <c r="K317" i="2"/>
  <c r="J317" i="2"/>
  <c r="I317" i="2"/>
  <c r="A317" i="2"/>
  <c r="K316" i="2"/>
  <c r="J316" i="2"/>
  <c r="I316" i="2"/>
  <c r="A316" i="2"/>
  <c r="K315" i="2"/>
  <c r="J315" i="2"/>
  <c r="I315" i="2"/>
  <c r="A315" i="2"/>
  <c r="K314" i="2"/>
  <c r="J314" i="2"/>
  <c r="I314" i="2"/>
  <c r="A314" i="2"/>
  <c r="K313" i="2"/>
  <c r="J313" i="2"/>
  <c r="I313" i="2"/>
  <c r="A313" i="2"/>
  <c r="K312" i="2"/>
  <c r="J312" i="2"/>
  <c r="I312" i="2"/>
  <c r="A312" i="2"/>
  <c r="K311" i="2"/>
  <c r="J311" i="2"/>
  <c r="I311" i="2"/>
  <c r="A311" i="2"/>
  <c r="K310" i="2"/>
  <c r="J310" i="2"/>
  <c r="I310" i="2"/>
  <c r="A310" i="2"/>
  <c r="K309" i="2"/>
  <c r="J309" i="2"/>
  <c r="I309" i="2"/>
  <c r="A309" i="2"/>
  <c r="K308" i="2"/>
  <c r="J308" i="2"/>
  <c r="I308" i="2"/>
  <c r="A308" i="2"/>
  <c r="K307" i="2"/>
  <c r="J307" i="2"/>
  <c r="I307" i="2"/>
  <c r="A307" i="2"/>
  <c r="K306" i="2"/>
  <c r="J306" i="2"/>
  <c r="I306" i="2"/>
  <c r="A306" i="2"/>
  <c r="K305" i="2"/>
  <c r="J305" i="2"/>
  <c r="I305" i="2"/>
  <c r="A305" i="2"/>
  <c r="K304" i="2"/>
  <c r="J304" i="2"/>
  <c r="I304" i="2"/>
  <c r="A304" i="2"/>
  <c r="K303" i="2"/>
  <c r="J303" i="2"/>
  <c r="I303" i="2"/>
  <c r="A303" i="2"/>
  <c r="K299" i="2"/>
  <c r="J299" i="2"/>
  <c r="I299" i="2"/>
  <c r="A299" i="2"/>
  <c r="K298" i="2"/>
  <c r="J298" i="2"/>
  <c r="I298" i="2"/>
  <c r="A298" i="2"/>
  <c r="K297" i="2"/>
  <c r="J297" i="2"/>
  <c r="I297" i="2"/>
  <c r="A297" i="2"/>
  <c r="K296" i="2"/>
  <c r="J296" i="2"/>
  <c r="I296" i="2"/>
  <c r="A296" i="2"/>
  <c r="K295" i="2"/>
  <c r="J295" i="2"/>
  <c r="I295" i="2"/>
  <c r="A295" i="2"/>
  <c r="K294" i="2"/>
  <c r="J294" i="2"/>
  <c r="I294" i="2"/>
  <c r="A294" i="2"/>
  <c r="K293" i="2"/>
  <c r="J293" i="2"/>
  <c r="I293" i="2"/>
  <c r="A293" i="2"/>
  <c r="K292" i="2"/>
  <c r="J292" i="2"/>
  <c r="I292" i="2"/>
  <c r="A292" i="2"/>
  <c r="K291" i="2"/>
  <c r="J291" i="2"/>
  <c r="I291" i="2"/>
  <c r="A291" i="2"/>
  <c r="K290" i="2"/>
  <c r="J290" i="2"/>
  <c r="I290" i="2"/>
  <c r="A290" i="2"/>
  <c r="K289" i="2"/>
  <c r="J289" i="2"/>
  <c r="I289" i="2"/>
  <c r="A289" i="2"/>
  <c r="K288" i="2"/>
  <c r="J288" i="2"/>
  <c r="I288" i="2"/>
  <c r="A288" i="2"/>
  <c r="K287" i="2"/>
  <c r="J287" i="2"/>
  <c r="I287" i="2"/>
  <c r="A287" i="2"/>
  <c r="K286" i="2"/>
  <c r="J286" i="2"/>
  <c r="I286" i="2"/>
  <c r="A286" i="2"/>
  <c r="K285" i="2"/>
  <c r="J285" i="2"/>
  <c r="I285" i="2"/>
  <c r="A285" i="2"/>
  <c r="K284" i="2"/>
  <c r="J284" i="2"/>
  <c r="I284" i="2"/>
  <c r="A284" i="2"/>
  <c r="K282" i="2"/>
  <c r="J282" i="2"/>
  <c r="I282" i="2"/>
  <c r="A282" i="2"/>
  <c r="K281" i="2"/>
  <c r="J281" i="2"/>
  <c r="I281" i="2"/>
  <c r="A281" i="2"/>
  <c r="K280" i="2"/>
  <c r="J280" i="2"/>
  <c r="I280" i="2"/>
  <c r="A280" i="2"/>
  <c r="K279" i="2"/>
  <c r="J279" i="2"/>
  <c r="I279" i="2"/>
  <c r="A279" i="2"/>
  <c r="K278" i="2"/>
  <c r="J278" i="2"/>
  <c r="I278" i="2"/>
  <c r="A278" i="2"/>
  <c r="K277" i="2"/>
  <c r="J277" i="2"/>
  <c r="I277" i="2"/>
  <c r="A277" i="2"/>
  <c r="K276" i="2"/>
  <c r="J276" i="2"/>
  <c r="I276" i="2"/>
  <c r="A276" i="2"/>
  <c r="K275" i="2"/>
  <c r="J275" i="2"/>
  <c r="I275" i="2"/>
  <c r="A275" i="2"/>
  <c r="K274" i="2"/>
  <c r="J274" i="2"/>
  <c r="I274" i="2"/>
  <c r="A274" i="2"/>
  <c r="K273" i="2"/>
  <c r="J273" i="2"/>
  <c r="I273" i="2"/>
  <c r="A273" i="2"/>
  <c r="K272" i="2"/>
  <c r="J272" i="2"/>
  <c r="I272" i="2"/>
  <c r="A272" i="2"/>
  <c r="K271" i="2"/>
  <c r="J271" i="2"/>
  <c r="I271" i="2"/>
  <c r="A271" i="2"/>
  <c r="K270" i="2"/>
  <c r="J270" i="2"/>
  <c r="I270" i="2"/>
  <c r="A270" i="2"/>
  <c r="K269" i="2"/>
  <c r="J269" i="2"/>
  <c r="I269" i="2"/>
  <c r="A269" i="2"/>
  <c r="K268" i="2"/>
  <c r="J268" i="2"/>
  <c r="I268" i="2"/>
  <c r="A268" i="2"/>
  <c r="K267" i="2"/>
  <c r="J267" i="2"/>
  <c r="I267" i="2"/>
  <c r="A267" i="2"/>
  <c r="K266" i="2"/>
  <c r="J266" i="2"/>
  <c r="I266" i="2"/>
  <c r="A266" i="2"/>
  <c r="K265" i="2"/>
  <c r="J265" i="2"/>
  <c r="I265" i="2"/>
  <c r="A265" i="2"/>
  <c r="K264" i="2"/>
  <c r="J264" i="2"/>
  <c r="I264" i="2"/>
  <c r="A264" i="2"/>
  <c r="K263" i="2"/>
  <c r="J263" i="2"/>
  <c r="I263" i="2"/>
  <c r="A263" i="2"/>
  <c r="K262" i="2"/>
  <c r="J262" i="2"/>
  <c r="I262" i="2"/>
  <c r="A262" i="2"/>
  <c r="K261" i="2"/>
  <c r="J261" i="2"/>
  <c r="I261" i="2"/>
  <c r="A261" i="2"/>
  <c r="K260" i="2"/>
  <c r="J260" i="2"/>
  <c r="I260" i="2"/>
  <c r="A260" i="2"/>
  <c r="K259" i="2"/>
  <c r="J259" i="2"/>
  <c r="I259" i="2"/>
  <c r="A259" i="2"/>
  <c r="K258" i="2"/>
  <c r="J258" i="2"/>
  <c r="I258" i="2"/>
  <c r="A258" i="2"/>
  <c r="K257" i="2"/>
  <c r="J257" i="2"/>
  <c r="I257" i="2"/>
  <c r="A257" i="2"/>
  <c r="K256" i="2"/>
  <c r="J256" i="2"/>
  <c r="I256" i="2"/>
  <c r="A256" i="2"/>
  <c r="K255" i="2"/>
  <c r="J255" i="2"/>
  <c r="I255" i="2"/>
  <c r="A255" i="2"/>
  <c r="K253" i="2"/>
  <c r="J253" i="2"/>
  <c r="I253" i="2"/>
  <c r="A253" i="2"/>
  <c r="K252" i="2"/>
  <c r="J252" i="2"/>
  <c r="I252" i="2"/>
  <c r="A252" i="2"/>
  <c r="K251" i="2"/>
  <c r="J251" i="2"/>
  <c r="I251" i="2"/>
  <c r="A251" i="2"/>
  <c r="K250" i="2"/>
  <c r="J250" i="2"/>
  <c r="I250" i="2"/>
  <c r="A250" i="2"/>
  <c r="K249" i="2"/>
  <c r="J249" i="2"/>
  <c r="I249" i="2"/>
  <c r="A249" i="2"/>
  <c r="K248" i="2"/>
  <c r="J248" i="2"/>
  <c r="I248" i="2"/>
  <c r="A248" i="2"/>
  <c r="K247" i="2"/>
  <c r="J247" i="2"/>
  <c r="I247" i="2"/>
  <c r="A247" i="2"/>
  <c r="K246" i="2"/>
  <c r="J246" i="2"/>
  <c r="I246" i="2"/>
  <c r="A246" i="2"/>
  <c r="K245" i="2"/>
  <c r="J245" i="2"/>
  <c r="I245" i="2"/>
  <c r="A245" i="2"/>
  <c r="K244" i="2"/>
  <c r="J244" i="2"/>
  <c r="I244" i="2"/>
  <c r="A244" i="2"/>
  <c r="K243" i="2"/>
  <c r="J243" i="2"/>
  <c r="I243" i="2"/>
  <c r="A243" i="2"/>
  <c r="K242" i="2"/>
  <c r="J242" i="2"/>
  <c r="I242" i="2"/>
  <c r="A242" i="2"/>
  <c r="K241" i="2"/>
  <c r="J241" i="2"/>
  <c r="I241" i="2"/>
  <c r="A241" i="2"/>
  <c r="K240" i="2"/>
  <c r="J240" i="2"/>
  <c r="I240" i="2"/>
  <c r="A240" i="2"/>
  <c r="K239" i="2"/>
  <c r="J239" i="2"/>
  <c r="I239" i="2"/>
  <c r="A239" i="2"/>
  <c r="K238" i="2"/>
  <c r="J238" i="2"/>
  <c r="I238" i="2"/>
  <c r="A238" i="2"/>
  <c r="K237" i="2"/>
  <c r="J237" i="2"/>
  <c r="I237" i="2"/>
  <c r="A237" i="2"/>
  <c r="K236" i="2"/>
  <c r="J236" i="2"/>
  <c r="I236" i="2"/>
  <c r="A236" i="2"/>
  <c r="K235" i="2"/>
  <c r="J235" i="2"/>
  <c r="I235" i="2"/>
  <c r="A235" i="2"/>
  <c r="K234" i="2"/>
  <c r="J234" i="2"/>
  <c r="I234" i="2"/>
  <c r="A234" i="2"/>
  <c r="K232" i="2"/>
  <c r="J232" i="2"/>
  <c r="I232" i="2"/>
  <c r="A232" i="2"/>
  <c r="K231" i="2"/>
  <c r="J231" i="2"/>
  <c r="I231" i="2"/>
  <c r="A231" i="2"/>
  <c r="K230" i="2"/>
  <c r="J230" i="2"/>
  <c r="I230" i="2"/>
  <c r="A230" i="2"/>
  <c r="K229" i="2"/>
  <c r="J229" i="2"/>
  <c r="I229" i="2"/>
  <c r="A229" i="2"/>
  <c r="K228" i="2"/>
  <c r="J228" i="2"/>
  <c r="I228" i="2"/>
  <c r="A228" i="2"/>
  <c r="K227" i="2"/>
  <c r="J227" i="2"/>
  <c r="I227" i="2"/>
  <c r="A227" i="2"/>
  <c r="K226" i="2"/>
  <c r="J226" i="2"/>
  <c r="I226" i="2"/>
  <c r="A226" i="2"/>
  <c r="K225" i="2"/>
  <c r="J225" i="2"/>
  <c r="I225" i="2"/>
  <c r="A225" i="2"/>
  <c r="K224" i="2"/>
  <c r="J224" i="2"/>
  <c r="I224" i="2"/>
  <c r="A224" i="2"/>
  <c r="K223" i="2"/>
  <c r="J223" i="2"/>
  <c r="I223" i="2"/>
  <c r="A223" i="2"/>
  <c r="K222" i="2"/>
  <c r="J222" i="2"/>
  <c r="I222" i="2"/>
  <c r="A222" i="2"/>
  <c r="K221" i="2"/>
  <c r="J221" i="2"/>
  <c r="I221" i="2"/>
  <c r="A221" i="2"/>
  <c r="K220" i="2"/>
  <c r="J220" i="2"/>
  <c r="I220" i="2"/>
  <c r="A220" i="2"/>
  <c r="K219" i="2"/>
  <c r="J219" i="2"/>
  <c r="I219" i="2"/>
  <c r="A219" i="2"/>
  <c r="K218" i="2"/>
  <c r="J218" i="2"/>
  <c r="I218" i="2"/>
  <c r="A218" i="2"/>
  <c r="K217" i="2"/>
  <c r="J217" i="2"/>
  <c r="I217" i="2"/>
  <c r="A217" i="2"/>
  <c r="K216" i="2"/>
  <c r="J216" i="2"/>
  <c r="I216" i="2"/>
  <c r="A216" i="2"/>
  <c r="K215" i="2"/>
  <c r="J215" i="2"/>
  <c r="I215" i="2"/>
  <c r="A215" i="2"/>
  <c r="K214" i="2"/>
  <c r="J214" i="2"/>
  <c r="I214" i="2"/>
  <c r="A214" i="2"/>
  <c r="K213" i="2"/>
  <c r="J213" i="2"/>
  <c r="I213" i="2"/>
  <c r="A213" i="2"/>
  <c r="K212" i="2"/>
  <c r="J212" i="2"/>
  <c r="I212" i="2"/>
  <c r="A212" i="2"/>
  <c r="K211" i="2"/>
  <c r="J211" i="2"/>
  <c r="I211" i="2"/>
  <c r="A211" i="2"/>
  <c r="K209" i="2"/>
  <c r="J209" i="2"/>
  <c r="I209" i="2"/>
  <c r="A209" i="2"/>
  <c r="K208" i="2"/>
  <c r="J208" i="2"/>
  <c r="I208" i="2"/>
  <c r="A208" i="2"/>
  <c r="K207" i="2"/>
  <c r="J207" i="2"/>
  <c r="I207" i="2"/>
  <c r="A207" i="2"/>
  <c r="K206" i="2"/>
  <c r="J206" i="2"/>
  <c r="I206" i="2"/>
  <c r="A206" i="2"/>
  <c r="K205" i="2"/>
  <c r="J205" i="2"/>
  <c r="I205" i="2"/>
  <c r="A205" i="2"/>
  <c r="K204" i="2"/>
  <c r="J204" i="2"/>
  <c r="I204" i="2"/>
  <c r="A204" i="2"/>
  <c r="K203" i="2"/>
  <c r="J203" i="2"/>
  <c r="I203" i="2"/>
  <c r="A203" i="2"/>
  <c r="K202" i="2"/>
  <c r="J202" i="2"/>
  <c r="I202" i="2"/>
  <c r="A202" i="2"/>
  <c r="K201" i="2"/>
  <c r="J201" i="2"/>
  <c r="I201" i="2"/>
  <c r="A201" i="2"/>
  <c r="K200" i="2"/>
  <c r="J200" i="2"/>
  <c r="I200" i="2"/>
  <c r="A200" i="2"/>
  <c r="K199" i="2"/>
  <c r="J199" i="2"/>
  <c r="I199" i="2"/>
  <c r="A199" i="2"/>
  <c r="K198" i="2"/>
  <c r="J198" i="2"/>
  <c r="I198" i="2"/>
  <c r="A198" i="2"/>
  <c r="K197" i="2"/>
  <c r="J197" i="2"/>
  <c r="I197" i="2"/>
  <c r="A197" i="2"/>
  <c r="K196" i="2"/>
  <c r="J196" i="2"/>
  <c r="I196" i="2"/>
  <c r="A196" i="2"/>
  <c r="K195" i="2"/>
  <c r="J195" i="2"/>
  <c r="I195" i="2"/>
  <c r="A195" i="2"/>
  <c r="K194" i="2"/>
  <c r="J194" i="2"/>
  <c r="I194" i="2"/>
  <c r="A194" i="2"/>
  <c r="K193" i="2"/>
  <c r="J193" i="2"/>
  <c r="I193" i="2"/>
  <c r="A193" i="2"/>
  <c r="K192" i="2"/>
  <c r="J192" i="2"/>
  <c r="I192" i="2"/>
  <c r="A192" i="2"/>
  <c r="K191" i="2"/>
  <c r="J191" i="2"/>
  <c r="I191" i="2"/>
  <c r="A191" i="2"/>
  <c r="K190" i="2"/>
  <c r="J190" i="2"/>
  <c r="I190" i="2"/>
  <c r="A190" i="2"/>
  <c r="K189" i="2"/>
  <c r="J189" i="2"/>
  <c r="I189" i="2"/>
  <c r="A189" i="2"/>
  <c r="K188" i="2"/>
  <c r="J188" i="2"/>
  <c r="I188" i="2"/>
  <c r="A188" i="2"/>
  <c r="K187" i="2"/>
  <c r="J187" i="2"/>
  <c r="I187" i="2"/>
  <c r="A187" i="2"/>
  <c r="K186" i="2"/>
  <c r="J186" i="2"/>
  <c r="I186" i="2"/>
  <c r="A186" i="2"/>
  <c r="K185" i="2"/>
  <c r="J185" i="2"/>
  <c r="I185" i="2"/>
  <c r="A185" i="2"/>
  <c r="K184" i="2"/>
  <c r="J184" i="2"/>
  <c r="I184" i="2"/>
  <c r="A184" i="2"/>
  <c r="K183" i="2"/>
  <c r="J183" i="2"/>
  <c r="I183" i="2"/>
  <c r="A183" i="2"/>
  <c r="K182" i="2"/>
  <c r="J182" i="2"/>
  <c r="I182" i="2"/>
  <c r="A182" i="2"/>
  <c r="K181" i="2"/>
  <c r="J181" i="2"/>
  <c r="I181" i="2"/>
  <c r="A181" i="2"/>
  <c r="K180" i="2"/>
  <c r="J180" i="2"/>
  <c r="I180" i="2"/>
  <c r="A180" i="2"/>
  <c r="K179" i="2"/>
  <c r="J179" i="2"/>
  <c r="I179" i="2"/>
  <c r="A179" i="2"/>
  <c r="K178" i="2"/>
  <c r="J178" i="2"/>
  <c r="I178" i="2"/>
  <c r="A178" i="2"/>
  <c r="K177" i="2"/>
  <c r="J177" i="2"/>
  <c r="I177" i="2"/>
  <c r="A177" i="2"/>
  <c r="K176" i="2"/>
  <c r="J176" i="2"/>
  <c r="I176" i="2"/>
  <c r="A176" i="2"/>
  <c r="K175" i="2"/>
  <c r="J175" i="2"/>
  <c r="I175" i="2"/>
  <c r="A175" i="2"/>
  <c r="K174" i="2"/>
  <c r="J174" i="2"/>
  <c r="I174" i="2"/>
  <c r="A174" i="2"/>
  <c r="K173" i="2"/>
  <c r="J173" i="2"/>
  <c r="I173" i="2"/>
  <c r="A173" i="2"/>
  <c r="K172" i="2"/>
  <c r="J172" i="2"/>
  <c r="I172" i="2"/>
  <c r="A172" i="2"/>
  <c r="K171" i="2"/>
  <c r="J171" i="2"/>
  <c r="I171" i="2"/>
  <c r="A171" i="2"/>
  <c r="K170" i="2"/>
  <c r="J170" i="2"/>
  <c r="I170" i="2"/>
  <c r="A170" i="2"/>
  <c r="K169" i="2"/>
  <c r="J169" i="2"/>
  <c r="I169" i="2"/>
  <c r="A169" i="2"/>
  <c r="K168" i="2"/>
  <c r="J168" i="2"/>
  <c r="I168" i="2"/>
  <c r="A168" i="2"/>
  <c r="K167" i="2"/>
  <c r="J167" i="2"/>
  <c r="I167" i="2"/>
  <c r="A167" i="2"/>
  <c r="K166" i="2"/>
  <c r="J166" i="2"/>
  <c r="I166" i="2"/>
  <c r="A166" i="2"/>
  <c r="K165" i="2"/>
  <c r="J165" i="2"/>
  <c r="I165" i="2"/>
  <c r="A165" i="2"/>
  <c r="K163" i="2"/>
  <c r="J163" i="2"/>
  <c r="I163" i="2"/>
  <c r="A163" i="2"/>
  <c r="K162" i="2"/>
  <c r="J162" i="2"/>
  <c r="I162" i="2"/>
  <c r="A162" i="2"/>
  <c r="K161" i="2"/>
  <c r="J161" i="2"/>
  <c r="I161" i="2"/>
  <c r="A161" i="2"/>
  <c r="K160" i="2"/>
  <c r="J160" i="2"/>
  <c r="I160" i="2"/>
  <c r="A160" i="2"/>
  <c r="K159" i="2"/>
  <c r="J159" i="2"/>
  <c r="I159" i="2"/>
  <c r="A159" i="2"/>
  <c r="K158" i="2"/>
  <c r="J158" i="2"/>
  <c r="I158" i="2"/>
  <c r="A158" i="2"/>
  <c r="K157" i="2"/>
  <c r="J157" i="2"/>
  <c r="I157" i="2"/>
  <c r="A157" i="2"/>
  <c r="K156" i="2"/>
  <c r="J156" i="2"/>
  <c r="I156" i="2"/>
  <c r="A156" i="2"/>
  <c r="K155" i="2"/>
  <c r="J155" i="2"/>
  <c r="I155" i="2"/>
  <c r="A155" i="2"/>
  <c r="K154" i="2"/>
  <c r="J154" i="2"/>
  <c r="I154" i="2"/>
  <c r="A154" i="2"/>
  <c r="K153" i="2"/>
  <c r="J153" i="2"/>
  <c r="I153" i="2"/>
  <c r="A153" i="2"/>
  <c r="K152" i="2"/>
  <c r="J152" i="2"/>
  <c r="I152" i="2"/>
  <c r="A152" i="2"/>
  <c r="K151" i="2"/>
  <c r="J151" i="2"/>
  <c r="I151" i="2"/>
  <c r="A151" i="2"/>
  <c r="K150" i="2"/>
  <c r="J150" i="2"/>
  <c r="I150" i="2"/>
  <c r="A150" i="2"/>
  <c r="K149" i="2"/>
  <c r="J149" i="2"/>
  <c r="I149" i="2"/>
  <c r="A149" i="2"/>
  <c r="K148" i="2"/>
  <c r="J148" i="2"/>
  <c r="I148" i="2"/>
  <c r="A148" i="2"/>
  <c r="K147" i="2"/>
  <c r="J147" i="2"/>
  <c r="I147" i="2"/>
  <c r="A147" i="2"/>
  <c r="K146" i="2"/>
  <c r="J146" i="2"/>
  <c r="I146" i="2"/>
  <c r="A146" i="2"/>
  <c r="K145" i="2"/>
  <c r="J145" i="2"/>
  <c r="I145" i="2"/>
  <c r="A145" i="2"/>
  <c r="K144" i="2"/>
  <c r="J144" i="2"/>
  <c r="I144" i="2"/>
  <c r="A144" i="2"/>
  <c r="K142" i="2"/>
  <c r="J142" i="2"/>
  <c r="I142" i="2"/>
  <c r="A142" i="2"/>
  <c r="K141" i="2"/>
  <c r="J141" i="2"/>
  <c r="I141" i="2"/>
  <c r="A141" i="2"/>
  <c r="K140" i="2"/>
  <c r="J140" i="2"/>
  <c r="I140" i="2"/>
  <c r="A140" i="2"/>
  <c r="K139" i="2"/>
  <c r="J139" i="2"/>
  <c r="I139" i="2"/>
  <c r="A139" i="2"/>
  <c r="K138" i="2"/>
  <c r="J138" i="2"/>
  <c r="I138" i="2"/>
  <c r="A138" i="2"/>
  <c r="K137" i="2"/>
  <c r="J137" i="2"/>
  <c r="I137" i="2"/>
  <c r="A137" i="2"/>
  <c r="K136" i="2"/>
  <c r="J136" i="2"/>
  <c r="I136" i="2"/>
  <c r="A136" i="2"/>
  <c r="K135" i="2"/>
  <c r="J135" i="2"/>
  <c r="I135" i="2"/>
  <c r="A135" i="2"/>
  <c r="K134" i="2"/>
  <c r="J134" i="2"/>
  <c r="I134" i="2"/>
  <c r="A134" i="2"/>
  <c r="K133" i="2"/>
  <c r="J133" i="2"/>
  <c r="I133" i="2"/>
  <c r="A133" i="2"/>
  <c r="K132" i="2"/>
  <c r="J132" i="2"/>
  <c r="I132" i="2"/>
  <c r="A132" i="2"/>
  <c r="K131" i="2"/>
  <c r="J131" i="2"/>
  <c r="I131" i="2"/>
  <c r="A131" i="2"/>
  <c r="K130" i="2"/>
  <c r="J130" i="2"/>
  <c r="I130" i="2"/>
  <c r="A130" i="2"/>
  <c r="K129" i="2"/>
  <c r="J129" i="2"/>
  <c r="I129" i="2"/>
  <c r="A129" i="2"/>
  <c r="K128" i="2"/>
  <c r="J128" i="2"/>
  <c r="I128" i="2"/>
  <c r="A128" i="2"/>
  <c r="K127" i="2"/>
  <c r="J127" i="2"/>
  <c r="I127" i="2"/>
  <c r="A127" i="2"/>
  <c r="K126" i="2"/>
  <c r="J126" i="2"/>
  <c r="I126" i="2"/>
  <c r="A126" i="2"/>
  <c r="K125" i="2"/>
  <c r="J125" i="2"/>
  <c r="I125" i="2"/>
  <c r="A125" i="2"/>
  <c r="K124" i="2"/>
  <c r="J124" i="2"/>
  <c r="I124" i="2"/>
  <c r="A124" i="2"/>
  <c r="K123" i="2"/>
  <c r="J123" i="2"/>
  <c r="I123" i="2"/>
  <c r="A123" i="2"/>
  <c r="K122" i="2"/>
  <c r="J122" i="2"/>
  <c r="I122" i="2"/>
  <c r="A122" i="2"/>
  <c r="K121" i="2"/>
  <c r="J121" i="2"/>
  <c r="I121" i="2"/>
  <c r="A121" i="2"/>
  <c r="K119" i="2"/>
  <c r="J119" i="2"/>
  <c r="I119" i="2"/>
  <c r="A119" i="2"/>
  <c r="K118" i="2"/>
  <c r="J118" i="2"/>
  <c r="I118" i="2"/>
  <c r="A118" i="2"/>
  <c r="K117" i="2"/>
  <c r="J117" i="2"/>
  <c r="I117" i="2"/>
  <c r="A117" i="2"/>
  <c r="K116" i="2"/>
  <c r="J116" i="2"/>
  <c r="I116" i="2"/>
  <c r="A116" i="2"/>
  <c r="K115" i="2"/>
  <c r="J115" i="2"/>
  <c r="I115" i="2"/>
  <c r="A115" i="2"/>
  <c r="K114" i="2"/>
  <c r="J114" i="2"/>
  <c r="I114" i="2"/>
  <c r="A114" i="2"/>
  <c r="K113" i="2"/>
  <c r="J113" i="2"/>
  <c r="I113" i="2"/>
  <c r="A113" i="2"/>
  <c r="K112" i="2"/>
  <c r="J112" i="2"/>
  <c r="I112" i="2"/>
  <c r="A112" i="2"/>
  <c r="K111" i="2"/>
  <c r="J111" i="2"/>
  <c r="I111" i="2"/>
  <c r="A111" i="2"/>
  <c r="K110" i="2"/>
  <c r="J110" i="2"/>
  <c r="I110" i="2"/>
  <c r="A110" i="2"/>
  <c r="K109" i="2"/>
  <c r="J109" i="2"/>
  <c r="I109" i="2"/>
  <c r="A109" i="2"/>
  <c r="K108" i="2"/>
  <c r="J108" i="2"/>
  <c r="I108" i="2"/>
  <c r="A108" i="2"/>
  <c r="K107" i="2"/>
  <c r="J107" i="2"/>
  <c r="I107" i="2"/>
  <c r="A107" i="2"/>
  <c r="K106" i="2"/>
  <c r="J106" i="2"/>
  <c r="I106" i="2"/>
  <c r="A106" i="2"/>
  <c r="K105" i="2"/>
  <c r="J105" i="2"/>
  <c r="I105" i="2"/>
  <c r="A105" i="2"/>
  <c r="K104" i="2"/>
  <c r="J104" i="2"/>
  <c r="I104" i="2"/>
  <c r="A104" i="2"/>
  <c r="K103" i="2"/>
  <c r="J103" i="2"/>
  <c r="I103" i="2"/>
  <c r="A103" i="2"/>
  <c r="K102" i="2"/>
  <c r="J102" i="2"/>
  <c r="I102" i="2"/>
  <c r="A102" i="2"/>
  <c r="K101" i="2"/>
  <c r="J101" i="2"/>
  <c r="I101" i="2"/>
  <c r="A101" i="2"/>
  <c r="K100" i="2"/>
  <c r="J100" i="2"/>
  <c r="I100" i="2"/>
  <c r="A100" i="2"/>
  <c r="K99" i="2"/>
  <c r="J99" i="2"/>
  <c r="I99" i="2"/>
  <c r="A99" i="2"/>
  <c r="K98" i="2"/>
  <c r="J98" i="2"/>
  <c r="I98" i="2"/>
  <c r="A98" i="2"/>
  <c r="K97" i="2"/>
  <c r="J97" i="2"/>
  <c r="I97" i="2"/>
  <c r="A97" i="2"/>
  <c r="K96" i="2"/>
  <c r="J96" i="2"/>
  <c r="I96" i="2"/>
  <c r="A96" i="2"/>
  <c r="K94" i="2"/>
  <c r="J94" i="2"/>
  <c r="I94" i="2"/>
  <c r="A94" i="2"/>
  <c r="K93" i="2"/>
  <c r="J93" i="2"/>
  <c r="I93" i="2"/>
  <c r="A93" i="2"/>
  <c r="K92" i="2"/>
  <c r="J92" i="2"/>
  <c r="I92" i="2"/>
  <c r="A92" i="2"/>
  <c r="K91" i="2"/>
  <c r="J91" i="2"/>
  <c r="I91" i="2"/>
  <c r="A91" i="2"/>
  <c r="K90" i="2"/>
  <c r="J90" i="2"/>
  <c r="I90" i="2"/>
  <c r="A90" i="2"/>
  <c r="K89" i="2"/>
  <c r="J89" i="2"/>
  <c r="I89" i="2"/>
  <c r="A89" i="2"/>
  <c r="K88" i="2"/>
  <c r="J88" i="2"/>
  <c r="I88" i="2"/>
  <c r="A88" i="2"/>
  <c r="K87" i="2"/>
  <c r="J87" i="2"/>
  <c r="I87" i="2"/>
  <c r="A87" i="2"/>
  <c r="K86" i="2"/>
  <c r="J86" i="2"/>
  <c r="I86" i="2"/>
  <c r="A86" i="2"/>
  <c r="K85" i="2"/>
  <c r="J85" i="2"/>
  <c r="I85" i="2"/>
  <c r="A85" i="2"/>
  <c r="K84" i="2"/>
  <c r="J84" i="2"/>
  <c r="I84" i="2"/>
  <c r="A84" i="2"/>
  <c r="K83" i="2"/>
  <c r="J83" i="2"/>
  <c r="I83" i="2"/>
  <c r="A83" i="2"/>
  <c r="K82" i="2"/>
  <c r="J82" i="2"/>
  <c r="I82" i="2"/>
  <c r="A82" i="2"/>
  <c r="K81" i="2"/>
  <c r="J81" i="2"/>
  <c r="I81" i="2"/>
  <c r="A81" i="2"/>
  <c r="K80" i="2"/>
  <c r="J80" i="2"/>
  <c r="I80" i="2"/>
  <c r="A80" i="2"/>
  <c r="K79" i="2"/>
  <c r="J79" i="2"/>
  <c r="I79" i="2"/>
  <c r="A79" i="2"/>
  <c r="K78" i="2"/>
  <c r="J78" i="2"/>
  <c r="I78" i="2"/>
  <c r="A78" i="2"/>
  <c r="K77" i="2"/>
  <c r="J77" i="2"/>
  <c r="I77" i="2"/>
  <c r="A77" i="2"/>
  <c r="K76" i="2"/>
  <c r="J76" i="2"/>
  <c r="I76" i="2"/>
  <c r="A76" i="2"/>
  <c r="K75" i="2"/>
  <c r="J75" i="2"/>
  <c r="I75" i="2"/>
  <c r="A75" i="2"/>
  <c r="K74" i="2"/>
  <c r="J74" i="2"/>
  <c r="I74" i="2"/>
  <c r="A74" i="2"/>
  <c r="K71" i="2"/>
  <c r="J71" i="2"/>
  <c r="I71" i="2"/>
  <c r="A71" i="2"/>
  <c r="K70" i="2"/>
  <c r="J70" i="2"/>
  <c r="I70" i="2"/>
  <c r="A70" i="2"/>
  <c r="K69" i="2"/>
  <c r="J69" i="2"/>
  <c r="I69" i="2"/>
  <c r="A69" i="2"/>
  <c r="K68" i="2"/>
  <c r="J68" i="2"/>
  <c r="I68" i="2"/>
  <c r="A68" i="2"/>
  <c r="K67" i="2"/>
  <c r="J67" i="2"/>
  <c r="I67" i="2"/>
  <c r="A67" i="2"/>
  <c r="K66" i="2"/>
  <c r="J66" i="2"/>
  <c r="I66" i="2"/>
  <c r="A66" i="2"/>
  <c r="K65" i="2"/>
  <c r="J65" i="2"/>
  <c r="I65" i="2"/>
  <c r="A65" i="2"/>
  <c r="K64" i="2"/>
  <c r="J64" i="2"/>
  <c r="I64" i="2"/>
  <c r="A64" i="2"/>
  <c r="K63" i="2"/>
  <c r="J63" i="2"/>
  <c r="I63" i="2"/>
  <c r="A63" i="2"/>
  <c r="K62" i="2"/>
  <c r="J62" i="2"/>
  <c r="I62" i="2"/>
  <c r="A62" i="2"/>
  <c r="K61" i="2"/>
  <c r="J61" i="2"/>
  <c r="I61" i="2"/>
  <c r="A61" i="2"/>
  <c r="K60" i="2"/>
  <c r="J60" i="2"/>
  <c r="I60" i="2"/>
  <c r="A60" i="2"/>
  <c r="K59" i="2"/>
  <c r="J59" i="2"/>
  <c r="I59" i="2"/>
  <c r="A59" i="2"/>
  <c r="K58" i="2"/>
  <c r="J58" i="2"/>
  <c r="I58" i="2"/>
  <c r="A58" i="2"/>
  <c r="K57" i="2"/>
  <c r="J57" i="2"/>
  <c r="I57" i="2"/>
  <c r="A57" i="2"/>
  <c r="K56" i="2"/>
  <c r="J56" i="2"/>
  <c r="I56" i="2"/>
  <c r="A56" i="2"/>
  <c r="K55" i="2"/>
  <c r="J55" i="2"/>
  <c r="I55" i="2"/>
  <c r="A55" i="2"/>
  <c r="K53" i="2"/>
  <c r="J53" i="2"/>
  <c r="I53" i="2"/>
  <c r="A53" i="2"/>
  <c r="K52" i="2"/>
  <c r="J52" i="2"/>
  <c r="I52" i="2"/>
  <c r="A52" i="2"/>
  <c r="K51" i="2"/>
  <c r="J51" i="2"/>
  <c r="I51" i="2"/>
  <c r="A51" i="2"/>
  <c r="K50" i="2"/>
  <c r="J50" i="2"/>
  <c r="I50" i="2"/>
  <c r="A50" i="2"/>
  <c r="K49" i="2"/>
  <c r="J49" i="2"/>
  <c r="I49" i="2"/>
  <c r="A49" i="2"/>
  <c r="K48" i="2"/>
  <c r="J48" i="2"/>
  <c r="I48" i="2"/>
  <c r="A48" i="2"/>
  <c r="K47" i="2"/>
  <c r="J47" i="2"/>
  <c r="I47" i="2"/>
  <c r="A47" i="2"/>
  <c r="K46" i="2"/>
  <c r="J46" i="2"/>
  <c r="I46" i="2"/>
  <c r="A46" i="2"/>
  <c r="K45" i="2"/>
  <c r="J45" i="2"/>
  <c r="I45" i="2"/>
  <c r="A45" i="2"/>
  <c r="K44" i="2"/>
  <c r="J44" i="2"/>
  <c r="I44" i="2"/>
  <c r="A44" i="2"/>
  <c r="K43" i="2"/>
  <c r="J43" i="2"/>
  <c r="I43" i="2"/>
  <c r="A43" i="2"/>
  <c r="K42" i="2"/>
  <c r="J42" i="2"/>
  <c r="I42" i="2"/>
  <c r="A42" i="2"/>
  <c r="K41" i="2"/>
  <c r="J41" i="2"/>
  <c r="I41" i="2"/>
  <c r="A41" i="2"/>
  <c r="K40" i="2"/>
  <c r="J40" i="2"/>
  <c r="I40" i="2"/>
  <c r="A40" i="2"/>
  <c r="K39" i="2"/>
  <c r="J39" i="2"/>
  <c r="I39" i="2"/>
  <c r="A39" i="2"/>
  <c r="K38" i="2"/>
  <c r="J38" i="2"/>
  <c r="I38" i="2"/>
  <c r="A38" i="2"/>
  <c r="K37" i="2"/>
  <c r="J37" i="2"/>
  <c r="I37" i="2"/>
  <c r="A37" i="2"/>
  <c r="K36" i="2"/>
  <c r="J36" i="2"/>
  <c r="I36" i="2"/>
  <c r="A36" i="2"/>
  <c r="K35" i="2"/>
  <c r="J35" i="2"/>
  <c r="I35" i="2"/>
  <c r="A35" i="2"/>
  <c r="K34" i="2"/>
  <c r="J34" i="2"/>
  <c r="I34" i="2"/>
  <c r="A34" i="2"/>
  <c r="K33" i="2"/>
  <c r="J33" i="2"/>
  <c r="I33" i="2"/>
  <c r="A33" i="2"/>
  <c r="K32" i="2"/>
  <c r="J32" i="2"/>
  <c r="I32" i="2"/>
  <c r="A32" i="2"/>
  <c r="K31" i="2"/>
  <c r="J31" i="2"/>
  <c r="I31" i="2"/>
  <c r="A31" i="2"/>
  <c r="K30" i="2"/>
  <c r="J30" i="2"/>
  <c r="I30" i="2"/>
  <c r="A30" i="2"/>
  <c r="K29" i="2"/>
  <c r="J29" i="2"/>
  <c r="I29" i="2"/>
  <c r="A29" i="2"/>
  <c r="K28" i="2"/>
  <c r="J28" i="2"/>
  <c r="I28" i="2"/>
  <c r="A28" i="2"/>
  <c r="K26" i="2"/>
  <c r="J26" i="2"/>
  <c r="I26" i="2"/>
  <c r="A26" i="2"/>
  <c r="K25" i="2"/>
  <c r="J25" i="2"/>
  <c r="I25" i="2"/>
  <c r="A25" i="2"/>
  <c r="K24" i="2"/>
  <c r="J24" i="2"/>
  <c r="I24" i="2"/>
  <c r="A24" i="2"/>
  <c r="K23" i="2"/>
  <c r="J23" i="2"/>
  <c r="I23" i="2"/>
  <c r="A23" i="2"/>
  <c r="K22" i="2"/>
  <c r="J22" i="2"/>
  <c r="I22" i="2"/>
  <c r="A22" i="2"/>
  <c r="K20" i="2"/>
  <c r="J20" i="2"/>
  <c r="A20" i="2"/>
  <c r="K19" i="2"/>
  <c r="J19" i="2"/>
  <c r="I19" i="2"/>
  <c r="A19" i="2"/>
  <c r="K18" i="2"/>
  <c r="J18" i="2"/>
  <c r="I18" i="2"/>
  <c r="A18" i="2"/>
  <c r="K17" i="2"/>
  <c r="J17" i="2"/>
  <c r="I17" i="2"/>
  <c r="A17" i="2"/>
  <c r="K16" i="2"/>
  <c r="J16" i="2"/>
  <c r="I16" i="2"/>
  <c r="A16" i="2"/>
  <c r="K15" i="2"/>
  <c r="J15" i="2"/>
  <c r="I15" i="2"/>
  <c r="A15" i="2"/>
  <c r="K14" i="2"/>
  <c r="J14" i="2"/>
  <c r="I14" i="2"/>
  <c r="A14" i="2"/>
  <c r="K13" i="2"/>
  <c r="J13" i="2"/>
  <c r="I13" i="2"/>
  <c r="A13" i="2"/>
  <c r="K12" i="2"/>
  <c r="J12" i="2"/>
  <c r="I12" i="2"/>
  <c r="A12" i="2"/>
  <c r="K11" i="2"/>
  <c r="J11" i="2"/>
  <c r="I11" i="2"/>
  <c r="A11" i="2"/>
  <c r="K10" i="2"/>
  <c r="J10" i="2"/>
  <c r="I10" i="2"/>
  <c r="A10" i="2"/>
  <c r="K9" i="2"/>
  <c r="J9" i="2"/>
  <c r="I9" i="2"/>
  <c r="A9" i="2"/>
  <c r="K8" i="2"/>
  <c r="J8" i="2"/>
  <c r="I8" i="2"/>
  <c r="A8" i="2"/>
  <c r="K7" i="2"/>
  <c r="J7" i="2"/>
  <c r="I7" i="2"/>
  <c r="A7" i="2"/>
  <c r="K6" i="2"/>
  <c r="J6" i="2"/>
  <c r="I6" i="2"/>
  <c r="A6" i="2"/>
  <c r="K5" i="2"/>
  <c r="J5" i="2"/>
  <c r="I5" i="2"/>
  <c r="A5" i="2"/>
  <c r="K4" i="2"/>
  <c r="J4" i="2"/>
  <c r="I4" i="2"/>
  <c r="A4" i="2"/>
  <c r="K3" i="2"/>
  <c r="J3" i="2"/>
  <c r="I3" i="2"/>
  <c r="A3" i="2"/>
  <c r="K2" i="2"/>
  <c r="J2" i="2"/>
  <c r="I2" i="2"/>
  <c r="A2" i="2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<sst xmlns="http://schemas.openxmlformats.org/spreadsheetml/2006/main" count="5882" uniqueCount="2964">
  <si>
    <t>id</t>
  </si>
  <si>
    <t>name</t>
  </si>
  <si>
    <t>shortname</t>
  </si>
  <si>
    <t>number</t>
  </si>
  <si>
    <t>independence</t>
  </si>
  <si>
    <t>subregion</t>
  </si>
  <si>
    <t>Algeria</t>
  </si>
  <si>
    <t>Algeria</t>
  </si>
  <si>
    <t>Northern Africa</t>
  </si>
  <si>
    <t>Angola</t>
  </si>
  <si>
    <t>Angola</t>
  </si>
  <si>
    <t>Eastern Africa</t>
  </si>
  <si>
    <t>Benin</t>
  </si>
  <si>
    <t>Benin</t>
  </si>
  <si>
    <t>Western Africa</t>
  </si>
  <si>
    <t>Botswana</t>
  </si>
  <si>
    <t>Botswana</t>
  </si>
  <si>
    <t>Southern Africa</t>
  </si>
  <si>
    <t>Burkina Faso</t>
  </si>
  <si>
    <t>Burkina Faso</t>
  </si>
  <si>
    <t>Western Africa</t>
  </si>
  <si>
    <t>Burundi</t>
  </si>
  <si>
    <t>Burundi</t>
  </si>
  <si>
    <t>Eastern Africa</t>
  </si>
  <si>
    <t>Cameroon</t>
  </si>
  <si>
    <t>Cameroon</t>
  </si>
  <si>
    <t>Central Africa</t>
  </si>
  <si>
    <t>Cape Verde</t>
  </si>
  <si>
    <t>Cape Verde</t>
  </si>
  <si>
    <t>Western Africa</t>
  </si>
  <si>
    <t>Central African Republic</t>
  </si>
  <si>
    <t>Central Afr. Republic</t>
  </si>
  <si>
    <t>Central Africa</t>
  </si>
  <si>
    <t>Chad</t>
  </si>
  <si>
    <t>Chad</t>
  </si>
  <si>
    <t>Central Africa</t>
  </si>
  <si>
    <t>Comoros</t>
  </si>
  <si>
    <t>Comoros</t>
  </si>
  <si>
    <t>Eastern Africa</t>
  </si>
  <si>
    <t>Republic of the Congo</t>
  </si>
  <si>
    <t>Congo, Rep.</t>
  </si>
  <si>
    <t>Central Africa</t>
  </si>
  <si>
    <t>Democratic Republic of the Congo</t>
  </si>
  <si>
    <t>Congo, Dem. rep.</t>
  </si>
  <si>
    <t>Central Africa</t>
  </si>
  <si>
    <t>Djibouti</t>
  </si>
  <si>
    <t>Djibouti</t>
  </si>
  <si>
    <t>Eastern Africa</t>
  </si>
  <si>
    <t>Egypt</t>
  </si>
  <si>
    <t>Egypt</t>
  </si>
  <si>
    <t>Northern Africa</t>
  </si>
  <si>
    <t>Equatorial Guinea</t>
  </si>
  <si>
    <t>Equatorial Guinea</t>
  </si>
  <si>
    <t>Central Africa</t>
  </si>
  <si>
    <t>Eritrea</t>
  </si>
  <si>
    <t>Eritrea</t>
  </si>
  <si>
    <t>Eastern Africa</t>
  </si>
  <si>
    <t>Ethiopia</t>
  </si>
  <si>
    <t>Ethiopia</t>
  </si>
  <si>
    <t>Eastern Africa</t>
  </si>
  <si>
    <t>Gabon</t>
  </si>
  <si>
    <t>Gabon</t>
  </si>
  <si>
    <t>Central Africa</t>
  </si>
  <si>
    <t>Gambia</t>
  </si>
  <si>
    <t>Gambia</t>
  </si>
  <si>
    <t>Western Africa</t>
  </si>
  <si>
    <t>Ghana</t>
  </si>
  <si>
    <t>Ghana</t>
  </si>
  <si>
    <t>Western Africa</t>
  </si>
  <si>
    <t>Guinea</t>
  </si>
  <si>
    <t>Guinea</t>
  </si>
  <si>
    <t>Western Africa</t>
  </si>
  <si>
    <t>Guinea-Bissau</t>
  </si>
  <si>
    <t>Guinea-Bissau</t>
  </si>
  <si>
    <t>Western Africa</t>
  </si>
  <si>
    <t>Cote d'Ivoire</t>
  </si>
  <si>
    <t>Cote d'Ivoire</t>
  </si>
  <si>
    <t>Western Africa</t>
  </si>
  <si>
    <t>Kenya</t>
  </si>
  <si>
    <t>Kenya</t>
  </si>
  <si>
    <t>Eastern Africa</t>
  </si>
  <si>
    <t>Lesotho</t>
  </si>
  <si>
    <t>Lesotho</t>
  </si>
  <si>
    <t>Southern Africa</t>
  </si>
  <si>
    <t>Liberia</t>
  </si>
  <si>
    <t>Liberia</t>
  </si>
  <si>
    <t>Western Africa</t>
  </si>
  <si>
    <t>Libya</t>
  </si>
  <si>
    <t>Libya</t>
  </si>
  <si>
    <t>Northern Africa</t>
  </si>
  <si>
    <t>Madagascar</t>
  </si>
  <si>
    <t>Madagascar</t>
  </si>
  <si>
    <t>Eastern Africa</t>
  </si>
  <si>
    <t>Malawi</t>
  </si>
  <si>
    <t>Malawi</t>
  </si>
  <si>
    <t>Eastern Africa</t>
  </si>
  <si>
    <t>Mali</t>
  </si>
  <si>
    <t>Mali</t>
  </si>
  <si>
    <t>Western Africa</t>
  </si>
  <si>
    <t>Mauritania</t>
  </si>
  <si>
    <t>Mauritania</t>
  </si>
  <si>
    <t>Western Africa</t>
  </si>
  <si>
    <t>Mauritius</t>
  </si>
  <si>
    <t>Mauritius</t>
  </si>
  <si>
    <t>Eastern Africa</t>
  </si>
  <si>
    <t>Morocco</t>
  </si>
  <si>
    <t>Morocco</t>
  </si>
  <si>
    <t>Northern Africa</t>
  </si>
  <si>
    <t>Mozambique</t>
  </si>
  <si>
    <t>Mozambique</t>
  </si>
  <si>
    <t>Eastern Africa</t>
  </si>
  <si>
    <t>Namibia</t>
  </si>
  <si>
    <t>Namibia</t>
  </si>
  <si>
    <t>Southern Africa</t>
  </si>
  <si>
    <t>Niger</t>
  </si>
  <si>
    <t>Niger</t>
  </si>
  <si>
    <t>Western Africa</t>
  </si>
  <si>
    <t>leader</t>
  </si>
  <si>
    <t>license_type</t>
  </si>
  <si>
    <t>idtext</t>
  </si>
  <si>
    <t>type</t>
  </si>
  <si>
    <t>description</t>
  </si>
  <si>
    <t>Benyoucef Benkhedda</t>
  </si>
  <si>
    <t/>
  </si>
  <si>
    <t>https://upload.wikimedia.org/wikipedia/commons/2/23/Benkhedda_19march62.jpg</t>
  </si>
  <si>
    <t>Nigeria</t>
  </si>
  <si>
    <t>Nigeria</t>
  </si>
  <si>
    <t>Western Africa</t>
  </si>
  <si>
    <t>https://commons.wikimedia.org/wiki/File:Benkhedda_19march62.jpg</t>
  </si>
  <si>
    <t>Public domain</t>
  </si>
  <si>
    <t>Rwanda</t>
  </si>
  <si>
    <t>Rwanda</t>
  </si>
  <si>
    <t>Eastern Africa</t>
  </si>
  <si>
    <t>Sao Tome and Principe</t>
  </si>
  <si>
    <t>Sao Tome and Principe</t>
  </si>
  <si>
    <t>Central Africa</t>
  </si>
  <si>
    <t>Senegal</t>
  </si>
  <si>
    <t>Senegal</t>
  </si>
  <si>
    <t>Western Africa</t>
  </si>
  <si>
    <t>Seychelles</t>
  </si>
  <si>
    <t>Seychelles</t>
  </si>
  <si>
    <t>Eastern Africa</t>
  </si>
  <si>
    <t>Sierra Leone</t>
  </si>
  <si>
    <t>Sierra Leone</t>
  </si>
  <si>
    <t>Western Africa</t>
  </si>
  <si>
    <t>Somalia</t>
  </si>
  <si>
    <t>Somalia</t>
  </si>
  <si>
    <t>The Provisional Government of the Algerian Republic, headed by Benyoussef Ben Khedda, leads the country at independence.</t>
  </si>
  <si>
    <t>Eastern Africa</t>
  </si>
  <si>
    <t>South Africa</t>
  </si>
  <si>
    <t>South Africa</t>
  </si>
  <si>
    <t>Southern Africa</t>
  </si>
  <si>
    <t>Sudan</t>
  </si>
  <si>
    <t>Sudan</t>
  </si>
  <si>
    <t>Northern Africa</t>
  </si>
  <si>
    <t>South Sudan</t>
  </si>
  <si>
    <t>South Sudan</t>
  </si>
  <si>
    <t>Eastern Africa</t>
  </si>
  <si>
    <t>Swaziland</t>
  </si>
  <si>
    <t>Swaziland</t>
  </si>
  <si>
    <t>Southern Africa</t>
  </si>
  <si>
    <t>Tanzania</t>
  </si>
  <si>
    <t>Tanzania</t>
  </si>
  <si>
    <t>Eastern Africa</t>
  </si>
  <si>
    <t>Togo</t>
  </si>
  <si>
    <t>Togo</t>
  </si>
  <si>
    <t>Ahmed Ben Bella</t>
  </si>
  <si>
    <t>Western Africa</t>
  </si>
  <si>
    <t>Tunisia</t>
  </si>
  <si>
    <t>Tunisia</t>
  </si>
  <si>
    <t>Northern Africa</t>
  </si>
  <si>
    <t>https://upload.wikimedia.org/wikipedia/commons/d/de/Pr%C3%A9sident_Ahmed_Ben_Bella.jpg</t>
  </si>
  <si>
    <t>Uganda</t>
  </si>
  <si>
    <t>Uganda</t>
  </si>
  <si>
    <t>https://commons.wikimedia.org/wiki/File:Pr%C3%A9sident_Ahmed_Ben_Bella.jpg</t>
  </si>
  <si>
    <t>Eastern Africa</t>
  </si>
  <si>
    <t>Zambia</t>
  </si>
  <si>
    <t>Zambia</t>
  </si>
  <si>
    <t>Eastern Africa</t>
  </si>
  <si>
    <t>Zimbabwe</t>
  </si>
  <si>
    <t>Zimbabwe</t>
  </si>
  <si>
    <t>Eastern Africa</t>
  </si>
  <si>
    <t>The Constituent National Assembly elects Ben Bella as the country's first president.</t>
  </si>
  <si>
    <t>Ben Bella is ousted in a coup d'etat.</t>
  </si>
  <si>
    <t>Houari Boumedienne</t>
  </si>
  <si>
    <t>https://upload.wikimedia.org/wikipedia/commons/3/3b/Houari_Boumediene%27s_Portrait.jpg</t>
  </si>
  <si>
    <t>https://commons.wikimedia.org/wiki/File:Houari_Boumediene%27s_Portrait.jpg</t>
  </si>
  <si>
    <t>Boumedienne serves as chairman of the Revolutionary Council.</t>
  </si>
  <si>
    <t>Boumedienne wins in a single-party election.</t>
  </si>
  <si>
    <t>Boumedienne dies in office.</t>
  </si>
  <si>
    <t>Rabah Bitat</t>
  </si>
  <si>
    <t>https://upload.wikimedia.org/wikipedia/commons/d/dc/Rabah_Bitat.jpg</t>
  </si>
  <si>
    <t>https://commons.wikimedia.org/wiki/File:Rabah_Bitat.jpg</t>
  </si>
  <si>
    <t>Bitat serves as interim president following Boumedienne's death.</t>
  </si>
  <si>
    <t>Chadli Bendjedid</t>
  </si>
  <si>
    <t>https://upload.wikimedia.org/wikipedia/commons/7/75/Chadli.jpg</t>
  </si>
  <si>
    <t>https://commons.wikimedia.org/wiki/File:Chadli.jpg</t>
  </si>
  <si>
    <t>Bendjedid is elected, unopposed.</t>
  </si>
  <si>
    <t>Bendjedid is re-elected, unopposed.</t>
  </si>
  <si>
    <t>Bendjedid is elected with about 81 percent of votes.</t>
  </si>
  <si>
    <t>President Bendjedid resigns.</t>
  </si>
  <si>
    <t>Abdelmalek Benhabyles</t>
  </si>
  <si>
    <t>https://upload.wikimedia.org/wikipedia/commons/b/b9/Abdelmalek_Benhabyl%C3%A8s.png</t>
  </si>
  <si>
    <t>https://commons.wikimedia.org/wiki/File:Abdelmalek_Benhabyl%C3%A8s.png</t>
  </si>
  <si>
    <t>Benhabyles serves as chairman of the Constitutional Council.</t>
  </si>
  <si>
    <t>Boudiaf leads a coup d'etat removing Benhabyles.</t>
  </si>
  <si>
    <t>High State Committee</t>
  </si>
  <si>
    <t>The High State Committee serves as Algeria's executive branch. Boudiaf, the first chairman of the High State Committee, is assasinated by his bodyguard.</t>
  </si>
  <si>
    <t>Liamine Zéroual</t>
  </si>
  <si>
    <t>https://upload.wikimedia.org/wikipedia/commons/0/00/Liamine_Zeroual.jpg</t>
  </si>
  <si>
    <t>https://commons.wikimedia.org/wiki/File:Liamine_Zeroual.jpg</t>
  </si>
  <si>
    <t>The High Security Council appoints Liamine Zéroual as president.</t>
  </si>
  <si>
    <t>Abdelaziz Bouteflika</t>
  </si>
  <si>
    <t>https://upload.wikimedia.org/wikipedia/commons/7/77/Bouteflika_%28Algiers%2C_Feb_2006%29.jpeg</t>
  </si>
  <si>
    <t>https://commons.wikimedia.org/wiki/File:Bouteflika_(Algiers,_Feb_2006).jpeg</t>
  </si>
  <si>
    <t>CC BY 3.0 br</t>
  </si>
  <si>
    <t>Bouteflika wins the presidential elections with over 70 percent of the vote; the opposition boycotts the election.</t>
  </si>
  <si>
    <t>Bouteflika is re-elected in 2004.</t>
  </si>
  <si>
    <t>Bouteflika is re-elected in 2009.</t>
  </si>
  <si>
    <t>name</t>
  </si>
  <si>
    <t>iso2</t>
  </si>
  <si>
    <t>iso3</t>
  </si>
  <si>
    <t>Afghanistan</t>
  </si>
  <si>
    <t>President Bouteflika is re-elected with over 80 percent of the vote.</t>
  </si>
  <si>
    <t>AF</t>
  </si>
  <si>
    <t>AFG</t>
  </si>
  <si>
    <t>Aland Islands</t>
  </si>
  <si>
    <t>Agostinho Neto</t>
  </si>
  <si>
    <t>https://upload.wikimedia.org/wikipedia/commons/5/57/Agostinho_Neto_%281975%29.jpg</t>
  </si>
  <si>
    <t>https://commons.wikimedia.org/wiki/File:Agostinho_Neto_(1975).jpg</t>
  </si>
  <si>
    <t>CC BY-SA 3.0 nl</t>
  </si>
  <si>
    <t>Agostinho Neto becomes president after the MPLA takes control of the capital Luanda.</t>
  </si>
  <si>
    <t>Neto dies in office.</t>
  </si>
  <si>
    <t>José Eduardo dos Santos</t>
  </si>
  <si>
    <t>https://upload.wikimedia.org/wikipedia/commons/b/bf/Jos%C3%A9_Eduardo_dos_Santos_3.jpg</t>
  </si>
  <si>
    <t>https://commons.wikimedia.org/wiki/File:Jos%C3%A9_Eduardo_dos_Santos_3.jpg</t>
  </si>
  <si>
    <t>AX</t>
  </si>
  <si>
    <t>ALA</t>
  </si>
  <si>
    <t>Albania</t>
  </si>
  <si>
    <t>AL</t>
  </si>
  <si>
    <t>ALB</t>
  </si>
  <si>
    <t>Algeria</t>
  </si>
  <si>
    <t>DZ</t>
  </si>
  <si>
    <t>DZA</t>
  </si>
  <si>
    <t>American Samoa</t>
  </si>
  <si>
    <t>AS</t>
  </si>
  <si>
    <t>ASM</t>
  </si>
  <si>
    <t>Dos Santos replaces President Neto in accordance with a unanimous decision by MPLA-PT.</t>
  </si>
  <si>
    <t>Andorra</t>
  </si>
  <si>
    <t>AD</t>
  </si>
  <si>
    <t>AND</t>
  </si>
  <si>
    <t>Angola</t>
  </si>
  <si>
    <t>AO</t>
  </si>
  <si>
    <t>AGO</t>
  </si>
  <si>
    <t>Anguilla</t>
  </si>
  <si>
    <t>AI</t>
  </si>
  <si>
    <t>AIA</t>
  </si>
  <si>
    <t>Antarctica</t>
  </si>
  <si>
    <t>AQ</t>
  </si>
  <si>
    <t>ATA</t>
  </si>
  <si>
    <t>Antigua and Barbuda</t>
  </si>
  <si>
    <t>AG</t>
  </si>
  <si>
    <t>ATG</t>
  </si>
  <si>
    <t>Argentina</t>
  </si>
  <si>
    <t>AR</t>
  </si>
  <si>
    <t>ARG</t>
  </si>
  <si>
    <t>Armenia</t>
  </si>
  <si>
    <t>AM</t>
  </si>
  <si>
    <t>ARM</t>
  </si>
  <si>
    <t>Aruba</t>
  </si>
  <si>
    <t>AW</t>
  </si>
  <si>
    <t>ABW</t>
  </si>
  <si>
    <t>Australia</t>
  </si>
  <si>
    <t>AU</t>
  </si>
  <si>
    <t>AUS</t>
  </si>
  <si>
    <t>Austria</t>
  </si>
  <si>
    <t>AT</t>
  </si>
  <si>
    <t>AUT</t>
  </si>
  <si>
    <t>Azerbaijan</t>
  </si>
  <si>
    <t>AZ</t>
  </si>
  <si>
    <t>AZE</t>
  </si>
  <si>
    <t>Bahamas</t>
  </si>
  <si>
    <t>BS</t>
  </si>
  <si>
    <t>BHS</t>
  </si>
  <si>
    <t>Bahrain</t>
  </si>
  <si>
    <t>BH</t>
  </si>
  <si>
    <t>BHR</t>
  </si>
  <si>
    <t>Bangladesh</t>
  </si>
  <si>
    <t>BD</t>
  </si>
  <si>
    <t>BGD</t>
  </si>
  <si>
    <t>Barbados</t>
  </si>
  <si>
    <t>BB</t>
  </si>
  <si>
    <t>BRB</t>
  </si>
  <si>
    <t>Belarus</t>
  </si>
  <si>
    <t>BY</t>
  </si>
  <si>
    <t>BLR</t>
  </si>
  <si>
    <t>Belgium</t>
  </si>
  <si>
    <t>BE</t>
  </si>
  <si>
    <t>BEL</t>
  </si>
  <si>
    <t>Belize</t>
  </si>
  <si>
    <t>BZ</t>
  </si>
  <si>
    <t>BLZ</t>
  </si>
  <si>
    <t>Benin</t>
  </si>
  <si>
    <t>BJ</t>
  </si>
  <si>
    <t>BEN</t>
  </si>
  <si>
    <t>Bermuda</t>
  </si>
  <si>
    <t>BM</t>
  </si>
  <si>
    <t>BMU</t>
  </si>
  <si>
    <t>Bhutan</t>
  </si>
  <si>
    <t>BT</t>
  </si>
  <si>
    <t>BTN</t>
  </si>
  <si>
    <t>Bolivia</t>
  </si>
  <si>
    <t>BO</t>
  </si>
  <si>
    <t>BOL</t>
  </si>
  <si>
    <t>Bosnia and Herzegovina</t>
  </si>
  <si>
    <t>BA</t>
  </si>
  <si>
    <t>BIH</t>
  </si>
  <si>
    <t>Botswana</t>
  </si>
  <si>
    <t>BW</t>
  </si>
  <si>
    <t>BWA</t>
  </si>
  <si>
    <t>Bouvet Island</t>
  </si>
  <si>
    <t>BV</t>
  </si>
  <si>
    <t>BVT</t>
  </si>
  <si>
    <t>Brazil</t>
  </si>
  <si>
    <t>Dos Santos wins with 49 percent of the vote.</t>
  </si>
  <si>
    <t>BR</t>
  </si>
  <si>
    <t>BRA</t>
  </si>
  <si>
    <t>British Indian Ocean Territory</t>
  </si>
  <si>
    <t>IO</t>
  </si>
  <si>
    <t>IOT</t>
  </si>
  <si>
    <t>British Virgin Islands</t>
  </si>
  <si>
    <t>VG</t>
  </si>
  <si>
    <t>VGB</t>
  </si>
  <si>
    <t>Brunei Darussalam</t>
  </si>
  <si>
    <t>BN</t>
  </si>
  <si>
    <t>BRN</t>
  </si>
  <si>
    <t>Bulgaria</t>
  </si>
  <si>
    <t>BG</t>
  </si>
  <si>
    <t>BGR</t>
  </si>
  <si>
    <t>Burkina Faso</t>
  </si>
  <si>
    <t>BF</t>
  </si>
  <si>
    <t>BFA</t>
  </si>
  <si>
    <t>Burundi</t>
  </si>
  <si>
    <t>BI</t>
  </si>
  <si>
    <t>BDI</t>
  </si>
  <si>
    <t>Cambodia</t>
  </si>
  <si>
    <t>KH</t>
  </si>
  <si>
    <t>KHM</t>
  </si>
  <si>
    <t>Cameroon</t>
  </si>
  <si>
    <t>CM</t>
  </si>
  <si>
    <t>CMR</t>
  </si>
  <si>
    <t>Canada</t>
  </si>
  <si>
    <t>CA</t>
  </si>
  <si>
    <t>CAN</t>
  </si>
  <si>
    <t>Cape Verde</t>
  </si>
  <si>
    <t>CV</t>
  </si>
  <si>
    <t>CPV</t>
  </si>
  <si>
    <t>Cayman Islands</t>
  </si>
  <si>
    <t>KY</t>
  </si>
  <si>
    <t>CYM</t>
  </si>
  <si>
    <t>Central African Republic</t>
  </si>
  <si>
    <t>CF</t>
  </si>
  <si>
    <t>CAF</t>
  </si>
  <si>
    <t>Chad</t>
  </si>
  <si>
    <t>TD</t>
  </si>
  <si>
    <t>TCD</t>
  </si>
  <si>
    <t>Chile</t>
  </si>
  <si>
    <t>CL</t>
  </si>
  <si>
    <t>CHL</t>
  </si>
  <si>
    <t>China</t>
  </si>
  <si>
    <t>CN</t>
  </si>
  <si>
    <t>CHN</t>
  </si>
  <si>
    <t>Christmas Island</t>
  </si>
  <si>
    <t>CX</t>
  </si>
  <si>
    <t>CXR</t>
  </si>
  <si>
    <t>Cocos (Keeling) Islands</t>
  </si>
  <si>
    <t>CC</t>
  </si>
  <si>
    <t>CCK</t>
  </si>
  <si>
    <t>Colombia</t>
  </si>
  <si>
    <t>CO</t>
  </si>
  <si>
    <t>COL</t>
  </si>
  <si>
    <t>Comoros</t>
  </si>
  <si>
    <t>KM</t>
  </si>
  <si>
    <t>COM</t>
  </si>
  <si>
    <t>Republic of the Congo</t>
  </si>
  <si>
    <t>CG</t>
  </si>
  <si>
    <t>COG</t>
  </si>
  <si>
    <t>Democratic Republic of the Congo</t>
  </si>
  <si>
    <t>CD</t>
  </si>
  <si>
    <t>COD</t>
  </si>
  <si>
    <t>Cook Islands</t>
  </si>
  <si>
    <t>CK</t>
  </si>
  <si>
    <t>COK</t>
  </si>
  <si>
    <t>Costa Rica</t>
  </si>
  <si>
    <t>CR</t>
  </si>
  <si>
    <t>CRI</t>
  </si>
  <si>
    <t>Croatia</t>
  </si>
  <si>
    <t>HR</t>
  </si>
  <si>
    <t>HRV</t>
  </si>
  <si>
    <t>Cuba</t>
  </si>
  <si>
    <t>CU</t>
  </si>
  <si>
    <t>CUB</t>
  </si>
  <si>
    <t>Cyprus</t>
  </si>
  <si>
    <t>CY</t>
  </si>
  <si>
    <t>CYP</t>
  </si>
  <si>
    <t>Czech Republic</t>
  </si>
  <si>
    <t>CZ</t>
  </si>
  <si>
    <t>CZE</t>
  </si>
  <si>
    <t>Cote d'Ivoire</t>
  </si>
  <si>
    <t>CI</t>
  </si>
  <si>
    <t>CIV</t>
  </si>
  <si>
    <t>Denmark</t>
  </si>
  <si>
    <t>DK</t>
  </si>
  <si>
    <t>DNK</t>
  </si>
  <si>
    <t>Djibouti</t>
  </si>
  <si>
    <t>DJ</t>
  </si>
  <si>
    <t>DJI</t>
  </si>
  <si>
    <t>Dominica</t>
  </si>
  <si>
    <t>DM</t>
  </si>
  <si>
    <t>DMA</t>
  </si>
  <si>
    <t>Dominican Republic</t>
  </si>
  <si>
    <t>DO</t>
  </si>
  <si>
    <t>DOM</t>
  </si>
  <si>
    <t>Ecuador</t>
  </si>
  <si>
    <t>EC</t>
  </si>
  <si>
    <t>ECU</t>
  </si>
  <si>
    <t>Egypt</t>
  </si>
  <si>
    <t>EG</t>
  </si>
  <si>
    <t>EGY</t>
  </si>
  <si>
    <t>El Salvador</t>
  </si>
  <si>
    <t>SV</t>
  </si>
  <si>
    <t>SLV</t>
  </si>
  <si>
    <t>Equatorial Guinea</t>
  </si>
  <si>
    <t>GQ</t>
  </si>
  <si>
    <t>id</t>
  </si>
  <si>
    <t>GNQ</t>
  </si>
  <si>
    <t>idtext</t>
  </si>
  <si>
    <t>Eritrea</t>
  </si>
  <si>
    <t>ER</t>
  </si>
  <si>
    <t>type</t>
  </si>
  <si>
    <t>ERI</t>
  </si>
  <si>
    <t>name</t>
  </si>
  <si>
    <t>description</t>
  </si>
  <si>
    <t>Estonia</t>
  </si>
  <si>
    <t>EE</t>
  </si>
  <si>
    <t>EST</t>
  </si>
  <si>
    <t>Ethiopia</t>
  </si>
  <si>
    <t>ET</t>
  </si>
  <si>
    <t>ETH</t>
  </si>
  <si>
    <t>Falkland Islands (Malvinas)</t>
  </si>
  <si>
    <t>Hubert Maga</t>
  </si>
  <si>
    <t>FK</t>
  </si>
  <si>
    <t>FLK</t>
  </si>
  <si>
    <t>Faroe Islands</t>
  </si>
  <si>
    <t>FO</t>
  </si>
  <si>
    <t>FRO</t>
  </si>
  <si>
    <t>Fiji</t>
  </si>
  <si>
    <t>FJ</t>
  </si>
  <si>
    <t>FJI</t>
  </si>
  <si>
    <t>Finland</t>
  </si>
  <si>
    <t>FI</t>
  </si>
  <si>
    <t>FIN</t>
  </si>
  <si>
    <t>not_ind</t>
  </si>
  <si>
    <t>period</t>
  </si>
  <si>
    <t>France</t>
  </si>
  <si>
    <t>FR</t>
  </si>
  <si>
    <t>not yet independent</t>
  </si>
  <si>
    <t>FRA</t>
  </si>
  <si>
    <t>French Guiana</t>
  </si>
  <si>
    <t>GF</t>
  </si>
  <si>
    <t>GUF</t>
  </si>
  <si>
    <t>at_ind</t>
  </si>
  <si>
    <t>period</t>
  </si>
  <si>
    <t>French Polynesia</t>
  </si>
  <si>
    <t>leader at independence</t>
  </si>
  <si>
    <t>https://upload.wikimedia.org/wikipedia/en/0/00/President_Hubert_Maga.jpg</t>
  </si>
  <si>
    <t>PF</t>
  </si>
  <si>
    <t>PYF</t>
  </si>
  <si>
    <t>coup</t>
  </si>
  <si>
    <t>French Southern Territories</t>
  </si>
  <si>
    <t>TF</t>
  </si>
  <si>
    <t>period</t>
  </si>
  <si>
    <t>ATF</t>
  </si>
  <si>
    <t>coup d’état</t>
  </si>
  <si>
    <t>Gabon</t>
  </si>
  <si>
    <t>https://en.wikipedia.org/wiki/File:President_Hubert_Maga.jpg</t>
  </si>
  <si>
    <t>other</t>
  </si>
  <si>
    <t>period</t>
  </si>
  <si>
    <t>provisional, interim or other*</t>
  </si>
  <si>
    <t>Fair use</t>
  </si>
  <si>
    <t>single</t>
  </si>
  <si>
    <t>period</t>
  </si>
  <si>
    <t>single-party election</t>
  </si>
  <si>
    <t>only one political party has an affiliated candidate participating in an election</t>
  </si>
  <si>
    <t>multi</t>
  </si>
  <si>
    <t>period</t>
  </si>
  <si>
    <t>multiparty election</t>
  </si>
  <si>
    <t>two or more political parties have affiliated candidates participating in an election</t>
  </si>
  <si>
    <t>died</t>
  </si>
  <si>
    <t>event</t>
  </si>
  <si>
    <t>died in office</t>
  </si>
  <si>
    <t>a leader dies of causes, unrelated to a coup or assassination</t>
  </si>
  <si>
    <t>coup_event</t>
  </si>
  <si>
    <t>event</t>
  </si>
  <si>
    <t>GA</t>
  </si>
  <si>
    <t>coup d’état</t>
  </si>
  <si>
    <t>GAB</t>
  </si>
  <si>
    <t>a segment of the state apparatus takes over the rest of the government and/or the current leader is assassinated</t>
  </si>
  <si>
    <t>Gambia</t>
  </si>
  <si>
    <t>GM</t>
  </si>
  <si>
    <t>GMB</t>
  </si>
  <si>
    <t>resigned</t>
  </si>
  <si>
    <t>Georgia</t>
  </si>
  <si>
    <t>event</t>
  </si>
  <si>
    <t>GE</t>
  </si>
  <si>
    <t>GEO</t>
  </si>
  <si>
    <t>resigned, retired or left office</t>
  </si>
  <si>
    <t>a ruler leaves power on his or her own accord</t>
  </si>
  <si>
    <t>Germany</t>
  </si>
  <si>
    <t>DE</t>
  </si>
  <si>
    <t>DEU</t>
  </si>
  <si>
    <t>Ghana</t>
  </si>
  <si>
    <t>GH</t>
  </si>
  <si>
    <t>GHA</t>
  </si>
  <si>
    <t>Gibraltar</t>
  </si>
  <si>
    <t>GI</t>
  </si>
  <si>
    <t>GIB</t>
  </si>
  <si>
    <t>Greece</t>
  </si>
  <si>
    <t>GR</t>
  </si>
  <si>
    <t>GRC</t>
  </si>
  <si>
    <t>Greenland</t>
  </si>
  <si>
    <t>GL</t>
  </si>
  <si>
    <t>GRL</t>
  </si>
  <si>
    <t>Grenada</t>
  </si>
  <si>
    <t>GD</t>
  </si>
  <si>
    <t>GRD</t>
  </si>
  <si>
    <t>Guadeloupe</t>
  </si>
  <si>
    <t>GP</t>
  </si>
  <si>
    <t>GLP</t>
  </si>
  <si>
    <t>Guam</t>
  </si>
  <si>
    <t>GU</t>
  </si>
  <si>
    <t>GUM</t>
  </si>
  <si>
    <t>Guatemala</t>
  </si>
  <si>
    <t>GT</t>
  </si>
  <si>
    <t>GTM</t>
  </si>
  <si>
    <t>Guernsey</t>
  </si>
  <si>
    <t>GG</t>
  </si>
  <si>
    <t>GGY</t>
  </si>
  <si>
    <t>Guinea</t>
  </si>
  <si>
    <t>GN</t>
  </si>
  <si>
    <t>GIN</t>
  </si>
  <si>
    <t>Hubert Maga is appointed president after serving as prime minister from 1959 to 1960.</t>
  </si>
  <si>
    <t>Guinea-Bissau</t>
  </si>
  <si>
    <t>GW</t>
  </si>
  <si>
    <t>GNB</t>
  </si>
  <si>
    <t>Guyana</t>
  </si>
  <si>
    <t>GY</t>
  </si>
  <si>
    <t>GUY</t>
  </si>
  <si>
    <t>Haiti</t>
  </si>
  <si>
    <t>HT</t>
  </si>
  <si>
    <t>HTI</t>
  </si>
  <si>
    <t>Heard Island and Mcdonald Islands</t>
  </si>
  <si>
    <t>HM</t>
  </si>
  <si>
    <t>HMD</t>
  </si>
  <si>
    <t>Holy See (Vatican City State)</t>
  </si>
  <si>
    <t>VA</t>
  </si>
  <si>
    <t>VAT</t>
  </si>
  <si>
    <t>Honduras</t>
  </si>
  <si>
    <t>HN</t>
  </si>
  <si>
    <t>HND</t>
  </si>
  <si>
    <t>Hong Kong, Special Administrative Region of China</t>
  </si>
  <si>
    <t>HK</t>
  </si>
  <si>
    <t>HKG</t>
  </si>
  <si>
    <t>Hungary</t>
  </si>
  <si>
    <t>HU</t>
  </si>
  <si>
    <t>HUN</t>
  </si>
  <si>
    <t>Iceland</t>
  </si>
  <si>
    <t>IS</t>
  </si>
  <si>
    <t>ISL</t>
  </si>
  <si>
    <t>India</t>
  </si>
  <si>
    <t>IN</t>
  </si>
  <si>
    <t>IND</t>
  </si>
  <si>
    <t>Indonesia</t>
  </si>
  <si>
    <t>ID</t>
  </si>
  <si>
    <t>IDN</t>
  </si>
  <si>
    <t>Iran, Islamic Republic of</t>
  </si>
  <si>
    <t>IR</t>
  </si>
  <si>
    <t>IRN</t>
  </si>
  <si>
    <t>Iraq</t>
  </si>
  <si>
    <t>IQ</t>
  </si>
  <si>
    <t>IRQ</t>
  </si>
  <si>
    <t>Ireland</t>
  </si>
  <si>
    <t>IE</t>
  </si>
  <si>
    <t>IRL</t>
  </si>
  <si>
    <t>Isle of Man</t>
  </si>
  <si>
    <t>IM</t>
  </si>
  <si>
    <t>IMN</t>
  </si>
  <si>
    <t>Israel</t>
  </si>
  <si>
    <t>IL</t>
  </si>
  <si>
    <t>ISR</t>
  </si>
  <si>
    <t>Italy</t>
  </si>
  <si>
    <t>IT</t>
  </si>
  <si>
    <t>ITA</t>
  </si>
  <si>
    <t>Jamaica</t>
  </si>
  <si>
    <t>JM</t>
  </si>
  <si>
    <t>JAM</t>
  </si>
  <si>
    <t>Hubert Maga is officially elected by the National Assembly.</t>
  </si>
  <si>
    <t>Japan</t>
  </si>
  <si>
    <t>JP</t>
  </si>
  <si>
    <t>JPN</t>
  </si>
  <si>
    <t>Jersey</t>
  </si>
  <si>
    <t>JE</t>
  </si>
  <si>
    <t>JEY</t>
  </si>
  <si>
    <t>Jordan</t>
  </si>
  <si>
    <t>JO</t>
  </si>
  <si>
    <t>JOR</t>
  </si>
  <si>
    <t>Kazakhstan</t>
  </si>
  <si>
    <t>KZ</t>
  </si>
  <si>
    <t>KAZ</t>
  </si>
  <si>
    <t>Kenya</t>
  </si>
  <si>
    <t>KE</t>
  </si>
  <si>
    <t>KEN</t>
  </si>
  <si>
    <t>Kiribati</t>
  </si>
  <si>
    <t>KI</t>
  </si>
  <si>
    <t>KIR</t>
  </si>
  <si>
    <t>Korea, Democratic People's Republic of</t>
  </si>
  <si>
    <t>KP</t>
  </si>
  <si>
    <t>PRK</t>
  </si>
  <si>
    <t>Korea, Republic of</t>
  </si>
  <si>
    <t>KR</t>
  </si>
  <si>
    <t>KOR</t>
  </si>
  <si>
    <t>Kuwait</t>
  </si>
  <si>
    <t>KW</t>
  </si>
  <si>
    <t>KWT</t>
  </si>
  <si>
    <t>Kyrgyzstan</t>
  </si>
  <si>
    <t>KG</t>
  </si>
  <si>
    <t>KGZ</t>
  </si>
  <si>
    <t>Lao PDR</t>
  </si>
  <si>
    <t>LA</t>
  </si>
  <si>
    <t>LAO</t>
  </si>
  <si>
    <t>Latvia</t>
  </si>
  <si>
    <t>LV</t>
  </si>
  <si>
    <t>LVA</t>
  </si>
  <si>
    <t>Lebanon</t>
  </si>
  <si>
    <t>LB</t>
  </si>
  <si>
    <t>LBN</t>
  </si>
  <si>
    <t>Lesotho</t>
  </si>
  <si>
    <t>LS</t>
  </si>
  <si>
    <t>LSO</t>
  </si>
  <si>
    <t>Liberia</t>
  </si>
  <si>
    <t>LR</t>
  </si>
  <si>
    <t>LBR</t>
  </si>
  <si>
    <t>Libya</t>
  </si>
  <si>
    <t>LY</t>
  </si>
  <si>
    <t>LBY</t>
  </si>
  <si>
    <t>Liechtenstein</t>
  </si>
  <si>
    <t>LI</t>
  </si>
  <si>
    <t>LIE</t>
  </si>
  <si>
    <t>Lithuania</t>
  </si>
  <si>
    <t>LT</t>
  </si>
  <si>
    <t>LTU</t>
  </si>
  <si>
    <t>Luxembourg</t>
  </si>
  <si>
    <t>LU</t>
  </si>
  <si>
    <t>LUX</t>
  </si>
  <si>
    <t>Macao, Special Administrative Region of China</t>
  </si>
  <si>
    <t>MO</t>
  </si>
  <si>
    <t>MAC</t>
  </si>
  <si>
    <t>Macedonia, Republic of</t>
  </si>
  <si>
    <t>MK</t>
  </si>
  <si>
    <t>MKD</t>
  </si>
  <si>
    <t>Madagascar</t>
  </si>
  <si>
    <t>MG</t>
  </si>
  <si>
    <t>MDG</t>
  </si>
  <si>
    <t>Malawi</t>
  </si>
  <si>
    <t>MW</t>
  </si>
  <si>
    <t>MWI</t>
  </si>
  <si>
    <t>Malaysia</t>
  </si>
  <si>
    <t>MY</t>
  </si>
  <si>
    <t>MYS</t>
  </si>
  <si>
    <t>Maldives</t>
  </si>
  <si>
    <t>MV</t>
  </si>
  <si>
    <t>MDV</t>
  </si>
  <si>
    <t>Mali</t>
  </si>
  <si>
    <t>ML</t>
  </si>
  <si>
    <t>MLI</t>
  </si>
  <si>
    <t>Malta</t>
  </si>
  <si>
    <t>MT</t>
  </si>
  <si>
    <t>MLT</t>
  </si>
  <si>
    <t>Marshall Islands</t>
  </si>
  <si>
    <t>MH</t>
  </si>
  <si>
    <t>MHL</t>
  </si>
  <si>
    <t>Christophe Soglo leads a military coup d'etat.</t>
  </si>
  <si>
    <t>Martinique</t>
  </si>
  <si>
    <t>MQ</t>
  </si>
  <si>
    <t>MTQ</t>
  </si>
  <si>
    <t>Mauritania</t>
  </si>
  <si>
    <t>MR</t>
  </si>
  <si>
    <t>MRT</t>
  </si>
  <si>
    <t>Mauritius</t>
  </si>
  <si>
    <t>MU</t>
  </si>
  <si>
    <t>MUS</t>
  </si>
  <si>
    <t>Mayotte</t>
  </si>
  <si>
    <t>YT</t>
  </si>
  <si>
    <t>MYT</t>
  </si>
  <si>
    <t>Mexico</t>
  </si>
  <si>
    <t>MX</t>
  </si>
  <si>
    <t>MEX</t>
  </si>
  <si>
    <t>Micronesia, Federated States of</t>
  </si>
  <si>
    <t>FM</t>
  </si>
  <si>
    <t>FSM</t>
  </si>
  <si>
    <t>Moldova</t>
  </si>
  <si>
    <t>MD</t>
  </si>
  <si>
    <t>MDA</t>
  </si>
  <si>
    <t>Monaco</t>
  </si>
  <si>
    <t>MC</t>
  </si>
  <si>
    <t>MCO</t>
  </si>
  <si>
    <t>Christophe Soglo</t>
  </si>
  <si>
    <t>Mongolia</t>
  </si>
  <si>
    <t>MN</t>
  </si>
  <si>
    <t>MNG</t>
  </si>
  <si>
    <t>Montenegro</t>
  </si>
  <si>
    <t>ME</t>
  </si>
  <si>
    <t>MNE</t>
  </si>
  <si>
    <t>Montserrat</t>
  </si>
  <si>
    <t>MS</t>
  </si>
  <si>
    <t>MSR</t>
  </si>
  <si>
    <t>Morocco</t>
  </si>
  <si>
    <t>MA</t>
  </si>
  <si>
    <t>MAR</t>
  </si>
  <si>
    <t>Mozambique</t>
  </si>
  <si>
    <t>MZ</t>
  </si>
  <si>
    <t>MOZ</t>
  </si>
  <si>
    <t>Myanmar</t>
  </si>
  <si>
    <t>MM</t>
  </si>
  <si>
    <t>MMR</t>
  </si>
  <si>
    <t>Namibia</t>
  </si>
  <si>
    <t>NA</t>
  </si>
  <si>
    <t>NAM</t>
  </si>
  <si>
    <t>Nauru</t>
  </si>
  <si>
    <t>NR</t>
  </si>
  <si>
    <t>NRU</t>
  </si>
  <si>
    <t>Nepal</t>
  </si>
  <si>
    <t>NP</t>
  </si>
  <si>
    <t>NPL</t>
  </si>
  <si>
    <t>Netherlands</t>
  </si>
  <si>
    <t>NL</t>
  </si>
  <si>
    <t>NLD</t>
  </si>
  <si>
    <t>Netherlands Antilles</t>
  </si>
  <si>
    <t>AN</t>
  </si>
  <si>
    <t>ANT</t>
  </si>
  <si>
    <t>New Caledonia</t>
  </si>
  <si>
    <t>NC</t>
  </si>
  <si>
    <t>NCL</t>
  </si>
  <si>
    <t>New Zealand</t>
  </si>
  <si>
    <t>NZ</t>
  </si>
  <si>
    <t>NZL</t>
  </si>
  <si>
    <t>Nicaragua</t>
  </si>
  <si>
    <t>NI</t>
  </si>
  <si>
    <t>NIC</t>
  </si>
  <si>
    <t>Soglo assumes power after a coup d'etat.</t>
  </si>
  <si>
    <t>Niger</t>
  </si>
  <si>
    <t>NE</t>
  </si>
  <si>
    <t>NER</t>
  </si>
  <si>
    <t>Nigeria</t>
  </si>
  <si>
    <t>NG</t>
  </si>
  <si>
    <t>NGA</t>
  </si>
  <si>
    <t>Niue</t>
  </si>
  <si>
    <t>NU</t>
  </si>
  <si>
    <t>NIU</t>
  </si>
  <si>
    <t>Norfolk Island</t>
  </si>
  <si>
    <t>NF</t>
  </si>
  <si>
    <t>NFK</t>
  </si>
  <si>
    <t>Northern Mariana Islands</t>
  </si>
  <si>
    <t>MP</t>
  </si>
  <si>
    <t>MNP</t>
  </si>
  <si>
    <t>Norway</t>
  </si>
  <si>
    <t>NO</t>
  </si>
  <si>
    <t>NOR</t>
  </si>
  <si>
    <t>Oman</t>
  </si>
  <si>
    <t>OM</t>
  </si>
  <si>
    <t>OMN</t>
  </si>
  <si>
    <t>Pakistan</t>
  </si>
  <si>
    <t>PK</t>
  </si>
  <si>
    <t>Sourou Migan Apithy</t>
  </si>
  <si>
    <t>PAK</t>
  </si>
  <si>
    <t>Palau</t>
  </si>
  <si>
    <t>PW</t>
  </si>
  <si>
    <t>PLW</t>
  </si>
  <si>
    <t>Palestinian Territory, Occupied</t>
  </si>
  <si>
    <t>PS</t>
  </si>
  <si>
    <t>PSE</t>
  </si>
  <si>
    <t>Panama</t>
  </si>
  <si>
    <t>PA</t>
  </si>
  <si>
    <t>PAN</t>
  </si>
  <si>
    <t>Papua New Guinea</t>
  </si>
  <si>
    <t>PG</t>
  </si>
  <si>
    <t>PNG</t>
  </si>
  <si>
    <t>Paraguay</t>
  </si>
  <si>
    <t>PY</t>
  </si>
  <si>
    <t>PRY</t>
  </si>
  <si>
    <t>https://upload.wikimedia.org/wikipedia/en/3/3c/Sourou-Migan_Apithy.jpg</t>
  </si>
  <si>
    <t>Peru</t>
  </si>
  <si>
    <t>PE</t>
  </si>
  <si>
    <t>PER</t>
  </si>
  <si>
    <t>Philippines</t>
  </si>
  <si>
    <t>PH</t>
  </si>
  <si>
    <t>PHL</t>
  </si>
  <si>
    <t>https://en.wikipedia.org/wiki/File:Sourou-Migan_Apithy.jpg</t>
  </si>
  <si>
    <t>Pitcairn</t>
  </si>
  <si>
    <t>PN</t>
  </si>
  <si>
    <t>PCN</t>
  </si>
  <si>
    <t>Poland</t>
  </si>
  <si>
    <t>PL</t>
  </si>
  <si>
    <t>POL</t>
  </si>
  <si>
    <t>Portugal</t>
  </si>
  <si>
    <t>PT</t>
  </si>
  <si>
    <t>PRT</t>
  </si>
  <si>
    <t>Puerto Rico</t>
  </si>
  <si>
    <t>PR</t>
  </si>
  <si>
    <t>PRI</t>
  </si>
  <si>
    <t>Qatar</t>
  </si>
  <si>
    <t>QA</t>
  </si>
  <si>
    <t>QAT</t>
  </si>
  <si>
    <t>Romania</t>
  </si>
  <si>
    <t>RO</t>
  </si>
  <si>
    <t>ROU</t>
  </si>
  <si>
    <t>Russian Federation</t>
  </si>
  <si>
    <t>RU</t>
  </si>
  <si>
    <t>RUS</t>
  </si>
  <si>
    <t>Rwanda</t>
  </si>
  <si>
    <t>RW</t>
  </si>
  <si>
    <t>RWA</t>
  </si>
  <si>
    <t>Rwanda</t>
  </si>
  <si>
    <t>RW</t>
  </si>
  <si>
    <t>RWA</t>
  </si>
  <si>
    <t>Saint Helena</t>
  </si>
  <si>
    <t>SH</t>
  </si>
  <si>
    <t>SHN</t>
  </si>
  <si>
    <t>Saint Kitts and Nevis</t>
  </si>
  <si>
    <t>KN</t>
  </si>
  <si>
    <t>KNA</t>
  </si>
  <si>
    <t>Saint Lucia</t>
  </si>
  <si>
    <t>LC</t>
  </si>
  <si>
    <t>LCA</t>
  </si>
  <si>
    <t>Saint Pierre and Miquelon</t>
  </si>
  <si>
    <t>PM</t>
  </si>
  <si>
    <t>SPM</t>
  </si>
  <si>
    <t>Saint Vincent and Grenadines</t>
  </si>
  <si>
    <t>VC</t>
  </si>
  <si>
    <t>Apithy leads the country, after his Dahomeyan Democratic Party wins the national assembly election.</t>
  </si>
  <si>
    <t>VCT</t>
  </si>
  <si>
    <t>Saint-Barthélemy</t>
  </si>
  <si>
    <t>BL</t>
  </si>
  <si>
    <t>BLM</t>
  </si>
  <si>
    <t>Saint-Martin (French part)</t>
  </si>
  <si>
    <t>MF</t>
  </si>
  <si>
    <t>MAF</t>
  </si>
  <si>
    <t>Samoa</t>
  </si>
  <si>
    <t>WS</t>
  </si>
  <si>
    <t>WSM</t>
  </si>
  <si>
    <t>San Marino</t>
  </si>
  <si>
    <t>SM</t>
  </si>
  <si>
    <t>SMR</t>
  </si>
  <si>
    <t>Sao Tome and Principe</t>
  </si>
  <si>
    <t>ST</t>
  </si>
  <si>
    <t>STP</t>
  </si>
  <si>
    <t>Saudi Arabia</t>
  </si>
  <si>
    <t>SA</t>
  </si>
  <si>
    <t>SAU</t>
  </si>
  <si>
    <t>Senegal</t>
  </si>
  <si>
    <t>SN</t>
  </si>
  <si>
    <t>SEN</t>
  </si>
  <si>
    <t>Serbia</t>
  </si>
  <si>
    <t>RS</t>
  </si>
  <si>
    <t>SRB</t>
  </si>
  <si>
    <t>Seychelles</t>
  </si>
  <si>
    <t>SC</t>
  </si>
  <si>
    <t>SYC</t>
  </si>
  <si>
    <t>Sierra Leone</t>
  </si>
  <si>
    <t>SL</t>
  </si>
  <si>
    <t>SLE</t>
  </si>
  <si>
    <t>Singapore</t>
  </si>
  <si>
    <t>SG</t>
  </si>
  <si>
    <t>SGP</t>
  </si>
  <si>
    <t>Slovakia</t>
  </si>
  <si>
    <t>SK</t>
  </si>
  <si>
    <t>SVK</t>
  </si>
  <si>
    <t>Slovenia</t>
  </si>
  <si>
    <t>SI</t>
  </si>
  <si>
    <t>SVN</t>
  </si>
  <si>
    <t>Solomon Islands</t>
  </si>
  <si>
    <t>SB</t>
  </si>
  <si>
    <t>SLB</t>
  </si>
  <si>
    <t>Somalia</t>
  </si>
  <si>
    <t>SO</t>
  </si>
  <si>
    <t>SOM</t>
  </si>
  <si>
    <t>South Africa</t>
  </si>
  <si>
    <t>ZA</t>
  </si>
  <si>
    <t>ZAF</t>
  </si>
  <si>
    <t>South Georgia and the South Sandwich Islands</t>
  </si>
  <si>
    <t>GS</t>
  </si>
  <si>
    <t>SGS</t>
  </si>
  <si>
    <t>South Sudan</t>
  </si>
  <si>
    <t>SS</t>
  </si>
  <si>
    <t>SSD</t>
  </si>
  <si>
    <t>Spain</t>
  </si>
  <si>
    <t>ES</t>
  </si>
  <si>
    <t>ESP</t>
  </si>
  <si>
    <t>Sri Lanka</t>
  </si>
  <si>
    <t>LK</t>
  </si>
  <si>
    <t>LKA</t>
  </si>
  <si>
    <t>Sudan</t>
  </si>
  <si>
    <t>SD</t>
  </si>
  <si>
    <t>SDN</t>
  </si>
  <si>
    <t>Suriname *</t>
  </si>
  <si>
    <t>SR</t>
  </si>
  <si>
    <t>SUR</t>
  </si>
  <si>
    <t>Svalbard and Jan Mayen Islands</t>
  </si>
  <si>
    <t>SJ</t>
  </si>
  <si>
    <t>SJM</t>
  </si>
  <si>
    <t>Swaziland</t>
  </si>
  <si>
    <t>SZ</t>
  </si>
  <si>
    <t>SWZ</t>
  </si>
  <si>
    <t>Sweden</t>
  </si>
  <si>
    <t>SE</t>
  </si>
  <si>
    <t>SWE</t>
  </si>
  <si>
    <t>Switzerland</t>
  </si>
  <si>
    <t>CH</t>
  </si>
  <si>
    <t>CHE</t>
  </si>
  <si>
    <t>Syrian Arab Republic (Syria)</t>
  </si>
  <si>
    <t>SY</t>
  </si>
  <si>
    <t>SYR</t>
  </si>
  <si>
    <t>Taiwan, Republic of China</t>
  </si>
  <si>
    <t>TW</t>
  </si>
  <si>
    <t>TWN</t>
  </si>
  <si>
    <t>Tajikistan</t>
  </si>
  <si>
    <t>TJ</t>
  </si>
  <si>
    <t>TJK</t>
  </si>
  <si>
    <t>Tahirou Congacou conducts a successful coup d'etat.</t>
  </si>
  <si>
    <t>Tanzania</t>
  </si>
  <si>
    <t>TZ</t>
  </si>
  <si>
    <t>TZA</t>
  </si>
  <si>
    <t>Thailand</t>
  </si>
  <si>
    <t>TH</t>
  </si>
  <si>
    <t>THA</t>
  </si>
  <si>
    <t>Timor-Leste</t>
  </si>
  <si>
    <t>TL</t>
  </si>
  <si>
    <t>TLS</t>
  </si>
  <si>
    <t>Togo</t>
  </si>
  <si>
    <t>TG</t>
  </si>
  <si>
    <t>TGO</t>
  </si>
  <si>
    <t>Tokelau</t>
  </si>
  <si>
    <t>TK</t>
  </si>
  <si>
    <t>TKL</t>
  </si>
  <si>
    <t>Tonga</t>
  </si>
  <si>
    <t>TO</t>
  </si>
  <si>
    <t>TON</t>
  </si>
  <si>
    <t>Trinidad and Tobago</t>
  </si>
  <si>
    <t>TT</t>
  </si>
  <si>
    <t>TTO</t>
  </si>
  <si>
    <t>Tunisia</t>
  </si>
  <si>
    <t>TN</t>
  </si>
  <si>
    <t>Tahirou Congacou</t>
  </si>
  <si>
    <t>TUN</t>
  </si>
  <si>
    <t>Turkey</t>
  </si>
  <si>
    <t>TR</t>
  </si>
  <si>
    <t>TUR</t>
  </si>
  <si>
    <t>Turkmenistan</t>
  </si>
  <si>
    <t>TM</t>
  </si>
  <si>
    <t>TKM</t>
  </si>
  <si>
    <t>Turks and Caicos Islands</t>
  </si>
  <si>
    <t>TC</t>
  </si>
  <si>
    <t>TCA</t>
  </si>
  <si>
    <t>Tuvalu</t>
  </si>
  <si>
    <t>TV</t>
  </si>
  <si>
    <t>TUV</t>
  </si>
  <si>
    <t>Uganda</t>
  </si>
  <si>
    <t>UG</t>
  </si>
  <si>
    <t>UGA</t>
  </si>
  <si>
    <t>Ukraine</t>
  </si>
  <si>
    <t>UA</t>
  </si>
  <si>
    <t>UKR</t>
  </si>
  <si>
    <t>United Arab Emirates</t>
  </si>
  <si>
    <t>AE</t>
  </si>
  <si>
    <t>ARE</t>
  </si>
  <si>
    <t>United Kingdom</t>
  </si>
  <si>
    <t>GB</t>
  </si>
  <si>
    <t>GBR</t>
  </si>
  <si>
    <t>United States Minor Outlying Islands</t>
  </si>
  <si>
    <t>UM</t>
  </si>
  <si>
    <t>UMI</t>
  </si>
  <si>
    <t>United States of America</t>
  </si>
  <si>
    <t>US</t>
  </si>
  <si>
    <t>USA</t>
  </si>
  <si>
    <t>Uruguay</t>
  </si>
  <si>
    <t>UY</t>
  </si>
  <si>
    <t>URY</t>
  </si>
  <si>
    <t>Uzbekistan</t>
  </si>
  <si>
    <t>UZ</t>
  </si>
  <si>
    <t>UZB</t>
  </si>
  <si>
    <t>Vanuatu</t>
  </si>
  <si>
    <t>VU</t>
  </si>
  <si>
    <t>VUT</t>
  </si>
  <si>
    <t>Venezuela (Bolivarian Republic of)</t>
  </si>
  <si>
    <t>VE</t>
  </si>
  <si>
    <t>VEN</t>
  </si>
  <si>
    <t>Viet Nam</t>
  </si>
  <si>
    <t>VN</t>
  </si>
  <si>
    <t>VNM</t>
  </si>
  <si>
    <t>Virgin Islands, US</t>
  </si>
  <si>
    <t>VI</t>
  </si>
  <si>
    <t>VIR</t>
  </si>
  <si>
    <t>Wallis and Futuna Islands</t>
  </si>
  <si>
    <t>WF</t>
  </si>
  <si>
    <t>WLF</t>
  </si>
  <si>
    <t>Congacou assumes leadership, but is unable to set up a new political system before Soglo retakes power.</t>
  </si>
  <si>
    <t>Western Sahara</t>
  </si>
  <si>
    <t>EH</t>
  </si>
  <si>
    <t>ESH</t>
  </si>
  <si>
    <t>Yemen</t>
  </si>
  <si>
    <t>YE</t>
  </si>
  <si>
    <t>YEM</t>
  </si>
  <si>
    <t>Zambia</t>
  </si>
  <si>
    <t>ZM</t>
  </si>
  <si>
    <t>ZMB</t>
  </si>
  <si>
    <t>Zimbabwe</t>
  </si>
  <si>
    <t>ZW</t>
  </si>
  <si>
    <t>ZWE</t>
  </si>
  <si>
    <t>Soglo re-takes power.</t>
  </si>
  <si>
    <t>Alley conducts a sucessful coup d'etat.</t>
  </si>
  <si>
    <t>Maurice Kouandété</t>
  </si>
  <si>
    <t>https://upload.wikimedia.org/wikipedia/en/4/44/Maurice_Kouand%C3%A9t%C3%A9.gif</t>
  </si>
  <si>
    <t>https://en.wikipedia.org/wiki/File:Maurice_Kouand%C3%A9t%C3%A9.gif</t>
  </si>
  <si>
    <t>Kouandété heads the country after a coup d'etat.</t>
  </si>
  <si>
    <t>Alphonse Alley</t>
  </si>
  <si>
    <t>https://upload.wikimedia.org/wikipedia/en/e/e1/Alphonse_Alley.gif</t>
  </si>
  <si>
    <t>https://en.wikipedia.org/wiki/File:Alphonse_Alley.gif</t>
  </si>
  <si>
    <t>Alphonse Alley is appointed provisional leader following coup.</t>
  </si>
  <si>
    <t>Emile Zinsou</t>
  </si>
  <si>
    <t>Emile Zinsou is appointed president by military.</t>
  </si>
  <si>
    <t>Zinsou retains presidency after plebiscite.</t>
  </si>
  <si>
    <t>Paul de Souza heads a coup d'etat.</t>
  </si>
  <si>
    <t>Paul Emile de Souza</t>
  </si>
  <si>
    <t>https://upload.wikimedia.org/wikipedia/en/f/f8/Paul-%C3%89mile_de_Souza.gif</t>
  </si>
  <si>
    <t>https://en.wikipedia.org/wiki/File:Paul-%C3%89mile_de_Souza.gif</t>
  </si>
  <si>
    <t>Souza leads military council.</t>
  </si>
  <si>
    <t>Presidential Council</t>
  </si>
  <si>
    <t>A Presidential Council is set-up with Hubert Maga as leader.</t>
  </si>
  <si>
    <t>Mathieu Kérékou leads a coup to overthrow Presidential Council.</t>
  </si>
  <si>
    <t>Mathieu Kérékou</t>
  </si>
  <si>
    <t>https://upload.wikimedia.org/wikipedia/commons/a/a0/Mathieu_K%C3%A9r%C3%A9kou_2006Feb10.JPG</t>
  </si>
  <si>
    <t>https://commons.wikimedia.org/wiki/File:Mathieu_K%C3%A9r%C3%A9kou_2006Feb10.JPG</t>
  </si>
  <si>
    <t>Kérékou assumes the presidency after a coup d'etat.</t>
  </si>
  <si>
    <t>Kérékou is elected by the National Revolutionary Assembly.</t>
  </si>
  <si>
    <t>Kérékou is re-elected by the National Revolutionary Assembly.</t>
  </si>
  <si>
    <t>Nicéphore Soglo</t>
  </si>
  <si>
    <t>Soglo is elected, defeating the incumbent, with about 68 percent of the vote in the second round.</t>
  </si>
  <si>
    <t>Kérékou is elected, defeating his rival Soglo, with about 53 percent of the vote in the second round.</t>
  </si>
  <si>
    <t>Kérékou is re-elected with about 84 percent of the vote in the second round.</t>
  </si>
  <si>
    <t>Thomas Yayi Boni</t>
  </si>
  <si>
    <t>https://upload.wikimedia.org/wikipedia/commons/5/50/Yayi_Boni.jpg</t>
  </si>
  <si>
    <t>https://commons.wikimedia.org/wiki/File:Yayi_Boni.jpg</t>
  </si>
  <si>
    <t>Boni is elected with about 75 percent of the vote in the second round.</t>
  </si>
  <si>
    <t>Boni is re-elected with about 53 percent of the vote in the second round.</t>
  </si>
  <si>
    <t>Seretse Khama</t>
  </si>
  <si>
    <t>https://upload.wikimedia.org/wikipedia/en/d/da/SeretseKhama.jpg</t>
  </si>
  <si>
    <t>https://en.wikipedia.org/wiki/File:SeretseKhama.jpg</t>
  </si>
  <si>
    <t>Seretse Khama is elected by the National Assembly.</t>
  </si>
  <si>
    <t>Seretse Khama is re-elected by the National Assembly.</t>
  </si>
  <si>
    <t>S. Khama is re-elected by the National Assembly.</t>
  </si>
  <si>
    <t>S. Khama dies in office.</t>
  </si>
  <si>
    <t>Quett Masire</t>
  </si>
  <si>
    <t>https://upload.wikimedia.org/wikipedia/commons/b/b6/Quett_Masire_detail_DF-SC-85-12044.JPEG</t>
  </si>
  <si>
    <t>https://commons.wikimedia.org/wiki/File:Quett_Masire_detail_DF-SC-85-12044.JPEG</t>
  </si>
  <si>
    <t>S. Khama's deputy, Quett Masire assumes power.</t>
  </si>
  <si>
    <t>Masire is elected by the National Assembly.</t>
  </si>
  <si>
    <t>Masire is re-elected by the National Assembly.</t>
  </si>
  <si>
    <t>Masire retires from office.</t>
  </si>
  <si>
    <t>Festus Mogae</t>
  </si>
  <si>
    <t>https://upload.wikimedia.org/wikipedia/commons/3/37/Festus_Mogae.jpg</t>
  </si>
  <si>
    <t>https://commons.wikimedia.org/wiki/File:Festus_Mogae.jpg</t>
  </si>
  <si>
    <t>CC BY 2.0</t>
  </si>
  <si>
    <t>Vice President Mogae takes over the presidency following Masire's retirement.</t>
  </si>
  <si>
    <t>Mogae is elected by the National Assembly.</t>
  </si>
  <si>
    <t>Mogae is re-elected by the National Assembly.</t>
  </si>
  <si>
    <t>Mogae retires from office.</t>
  </si>
  <si>
    <t>Ian Khama</t>
  </si>
  <si>
    <t>https://upload.wikimedia.org/wikipedia/commons/f/fe/Ian_Khama_%282014%29.jpg</t>
  </si>
  <si>
    <t>https://commons.wikimedia.org/wiki/File:Ian_Khama_(2014).jpg</t>
  </si>
  <si>
    <t>OGL</t>
  </si>
  <si>
    <t>Vice President Ian Khama takes over the presidency following Mogae's retirement.</t>
  </si>
  <si>
    <t>I. Khama is elected by the National Assembly.</t>
  </si>
  <si>
    <t>I. Khama is re-elected by the National Assembly.</t>
  </si>
  <si>
    <t>Maurice Yaméogo</t>
  </si>
  <si>
    <t>https://upload.wikimedia.org/wikipedia/commons/8/8b/Yameogo_stamp_1960.png</t>
  </si>
  <si>
    <t>https://commons.wikimedia.org/wiki/File:Yameogo_stamp_1960.png</t>
  </si>
  <si>
    <t>Burkina Faso gains independence and Yaméogo becomes president.</t>
  </si>
  <si>
    <t>Yaméogo is elected.</t>
  </si>
  <si>
    <t>Sangoulé Lamizana deposes President Yaméogo in a coup d'etat.</t>
  </si>
  <si>
    <t>Sangoulé Lamizana</t>
  </si>
  <si>
    <t>Lamizana takes over after coup d'etat.</t>
  </si>
  <si>
    <t>Lamizana is elected president.</t>
  </si>
  <si>
    <t>Lamizana transitions the constitutional government back to a military rule.</t>
  </si>
  <si>
    <t>Saye Zerbo ousts President Lamizana in a coup d'etat.</t>
  </si>
  <si>
    <t>Saye Zerbo</t>
  </si>
  <si>
    <t>Zerbo serves as the president of the Military Committee of Recovery for National Progress.</t>
  </si>
  <si>
    <t>Zerbo is removed in a coup d'etat led by Jean-Baptiste Ouédraogo.</t>
  </si>
  <si>
    <t>Jean-Baptiste Ouédraogo</t>
  </si>
  <si>
    <t>Ouédraogo is installed as president after a coup d'etat.</t>
  </si>
  <si>
    <t>Thomas Sankara takes over after coup d'etat.</t>
  </si>
  <si>
    <t>Thomas Sankara</t>
  </si>
  <si>
    <t>https://upload.wikimedia.org/wikipedia/en/b/b9/ThomasSankara.jpg</t>
  </si>
  <si>
    <t>https://en.wikipedia.org/wiki/File:ThomasSankara.jpg</t>
  </si>
  <si>
    <t>Sankara is installed as president after a coup d'etat.</t>
  </si>
  <si>
    <t>A coup d'etat occurs and President Sankara is killed.</t>
  </si>
  <si>
    <t>Blaise Compaoré</t>
  </si>
  <si>
    <t>https://upload.wikimedia.org/wikipedia/commons/0/04/Blaise_Compaor%C3%A9_2014_White_House.png</t>
  </si>
  <si>
    <t>https://commons.wikimedia.org/wiki/File:Blaise_Compaor%C3%A9_2014_White_House.png</t>
  </si>
  <si>
    <t>Compaoré is installed as president after coup.</t>
  </si>
  <si>
    <t>Compaoré is elected in single-party elections.</t>
  </si>
  <si>
    <t>Compaoré is re-elected.</t>
  </si>
  <si>
    <t>Compaoré is re-elected with about 80 percent of the vote.</t>
  </si>
  <si>
    <t>Compaoré resigns from office following violent protests.</t>
  </si>
  <si>
    <t>Isaac Zida</t>
  </si>
  <si>
    <t>Isaac Zida is appointed by the miliary as interim leader.</t>
  </si>
  <si>
    <t>Michel Kafando</t>
  </si>
  <si>
    <t>Michel Kafando, a civilian, is installed as transitional president.</t>
  </si>
  <si>
    <t>Mwambutsa IV Bangiriceng</t>
  </si>
  <si>
    <t>https://upload.wikimedia.org/wikipedia/commons/c/cf/Mwambutsa_-_Ben_Zvi_1962.jpg</t>
  </si>
  <si>
    <t>https://commons.wikimedia.org/wiki/File:Mwambutsa_-_Ben_Zvi_1962.jpg</t>
  </si>
  <si>
    <t>Mwambutsa IV reigns as the country's monarch.</t>
  </si>
  <si>
    <t>Mwambutsa flees the country, during an unsuccessful coup d'etat.</t>
  </si>
  <si>
    <t>Ntare V Ndizeye</t>
  </si>
  <si>
    <t>Ntare V serves as acting head of state after Mwambutsa flees the country.</t>
  </si>
  <si>
    <t>Michel Micombero ousts Ntare V.</t>
  </si>
  <si>
    <t>Michel Micombero</t>
  </si>
  <si>
    <t>Micombero declares himself president after ousting Ntare V in coup.</t>
  </si>
  <si>
    <t>Micombero is elected for a seven-year presidential term.</t>
  </si>
  <si>
    <t>Jean-Baptiste Bagaza overthrows Micombero in a coup d'etat.</t>
  </si>
  <si>
    <t>Jean-Baptiste Bagaza</t>
  </si>
  <si>
    <t>Bagaza serves as the chairman of the Supreme Revolutionary Council following the overthrow of Micombero.</t>
  </si>
  <si>
    <t>Bagaza is elected unopposed with 99 percent of the vote.</t>
  </si>
  <si>
    <t>Pierre Buyoya overthrows President Bagaza in a coup d'etat.</t>
  </si>
  <si>
    <t>Pierre Buyoya</t>
  </si>
  <si>
    <t>https://upload.wikimedia.org/wikipedia/commons/5/54/Pierre_Buyoya_at_Chatham_House_2013_crop.jpg</t>
  </si>
  <si>
    <t>https://commons.wikimedia.org/wiki/File:Pierre_Buyoya_at_Chatham_House_2013_crop.jpg</t>
  </si>
  <si>
    <t>Buyoya takes over following coup d'etat.</t>
  </si>
  <si>
    <t>Melchior Ndadaye</t>
  </si>
  <si>
    <t>Ndadaye is elected with 65 percent of the vote.</t>
  </si>
  <si>
    <t>Ndadaye is assasinated in a coup d'etat.</t>
  </si>
  <si>
    <t>François Ngeze</t>
  </si>
  <si>
    <t>Ngeze serves as acting president, appointed by the military.</t>
  </si>
  <si>
    <t>Sylvie Kinigi</t>
  </si>
  <si>
    <t>Kinigi serves as acting head of state.</t>
  </si>
  <si>
    <t>Cyprien Ntaryamira</t>
  </si>
  <si>
    <t>https://upload.wikimedia.org/wikipedia/en/5/56/Ntaryamira.jpg</t>
  </si>
  <si>
    <t>https://en.wikipedia.org/wiki/File:Ntaryamira.jpg</t>
  </si>
  <si>
    <t>Ntaryamira is appointed president by Parliament after Ndadaye's assasination.</t>
  </si>
  <si>
    <t>Ntaryamira is elected president by the National Assembly.</t>
  </si>
  <si>
    <t>Ntaryamira dies in plane crash.</t>
  </si>
  <si>
    <t>Sylvestre Ntibantunganya</t>
  </si>
  <si>
    <t>Ntibantunganya is appointed president by the National Parliament.</t>
  </si>
  <si>
    <t>Pierre Buyoya seizes power from President Ntibantunganya in a coup d'etat.</t>
  </si>
  <si>
    <t>Buyoya is officially sworn in as the president of the transitional government.</t>
  </si>
  <si>
    <t>Domitien Ndayizeye</t>
  </si>
  <si>
    <t>Ndayizeye takes power in accordance with the country's transitional power-sharing agreement.</t>
  </si>
  <si>
    <t>Pierre Nkurunziza</t>
  </si>
  <si>
    <t>https://upload.wikimedia.org/wikipedia/commons/3/3c/Pierre_Nkurunziza_-_World_Economic_Forum_on_Africa_2008.jpg</t>
  </si>
  <si>
    <t>https://commons.wikimedia.org/wiki/File:Pierre_Nkurunziza_-_World_Economic_Forum_on_Africa_2008.jpg</t>
  </si>
  <si>
    <t>CC BY-SA 2.0</t>
  </si>
  <si>
    <t>Nkurunziza is elected by the Parliament.</t>
  </si>
  <si>
    <t>Nkurunziza is elected with about 91 percent of the vote.</t>
  </si>
  <si>
    <t>Ahmadou Ahidjo</t>
  </si>
  <si>
    <t>https://upload.wikimedia.org/wikipedia/commons/d/db/Ahmadou_Ahidjo.jpg</t>
  </si>
  <si>
    <t>https://commons.wikimedia.org/wiki/File:Ahmadou_Ahidjo.jpg</t>
  </si>
  <si>
    <t>Ahidjo serves as a provisional head of state until elections can be held.</t>
  </si>
  <si>
    <t>Ahidjo is elected by the National Assembly.</t>
  </si>
  <si>
    <t>Ahidjo is re-elected in single-party elections.</t>
  </si>
  <si>
    <t>President Ahidjo resigns.</t>
  </si>
  <si>
    <t>Paul Biya</t>
  </si>
  <si>
    <t>https://upload.wikimedia.org/wikipedia/commons/7/7c/Paul_Biya_2014.png</t>
  </si>
  <si>
    <t>https://commons.wikimedia.org/wiki/File:Paul_Biya_2014.png</t>
  </si>
  <si>
    <t>Prime Minister Biya succeeds Ahidjo.</t>
  </si>
  <si>
    <t>Biya is elected in single-party elections. An attempted coup d'etat to overthrow him in April 1984 fails.</t>
  </si>
  <si>
    <t>President Biya is re-elected in single-party elections.</t>
  </si>
  <si>
    <t>Paul Biya wins first multiparty elections.</t>
  </si>
  <si>
    <t>Biya is re-elected with more than 92 percent of the vote.</t>
  </si>
  <si>
    <t>Biya wins another seven-year term.</t>
  </si>
  <si>
    <t>Aristides Pereira</t>
  </si>
  <si>
    <t>https://upload.wikimedia.org/wikipedia/commons/9/9f/Aristide_Pereira_detail_DF-SC-84-10021.jpg</t>
  </si>
  <si>
    <t>https://commons.wikimedia.org/wiki/File:Aristide_Pereira_detail_DF-SC-84-10021.jpg</t>
  </si>
  <si>
    <t>Pereira is elected by the National Assembly.</t>
  </si>
  <si>
    <t>Pereira is re-elected by the National Assembly.</t>
  </si>
  <si>
    <t>António Monteiro</t>
  </si>
  <si>
    <t>António Monteiro becomes president after the first general elections are held.</t>
  </si>
  <si>
    <t>António Monteiro is re-elected.</t>
  </si>
  <si>
    <t>Pedro Pires</t>
  </si>
  <si>
    <t>https://upload.wikimedia.org/wikipedia/commons/9/98/Pedro_Verona_Rodrigues_Pires.jpg</t>
  </si>
  <si>
    <t>https://commons.wikimedia.org/wiki/File:Pedro_Verona_Rodrigues_Pires.jpg</t>
  </si>
  <si>
    <t>Pedro Pires is elected by a narrow margin, beating the opposition candidate by 17 votes.</t>
  </si>
  <si>
    <t>Pedro Pires is re-elected in another close election.</t>
  </si>
  <si>
    <t>Jorge Carlos Fonseca</t>
  </si>
  <si>
    <t>https://upload.wikimedia.org/wikipedia/commons/4/4e/Jorge_Carlos_Fonseca_2014.png</t>
  </si>
  <si>
    <t>https://commons.wikimedia.org/wiki/File:Jorge_Carlos_Fonseca_2014.png</t>
  </si>
  <si>
    <t>Jorge Carlos Fonseca is elected after a second round of voting.</t>
  </si>
  <si>
    <t>David Dacko</t>
  </si>
  <si>
    <t>https://upload.wikimedia.org/wikipedia/commons/1/14/President-D-Dacko_stamp.jpg</t>
  </si>
  <si>
    <t>https://commons.wikimedia.org/wiki/File:President-D-Dacko_stamp.jpg</t>
  </si>
  <si>
    <t>Dacko is elected by the National Assembly.</t>
  </si>
  <si>
    <t>Dacko is re-elected in single-party elections.</t>
  </si>
  <si>
    <t>Jean-Bédel Bokassa takes over following coup.</t>
  </si>
  <si>
    <t>Jean-Bédel Bokassa</t>
  </si>
  <si>
    <t>https://upload.wikimedia.org/wikipedia/commons/f/f4/Bokassa_colored.png</t>
  </si>
  <si>
    <t>https://commons.wikimedia.org/wiki/File:Bokassa_colored.png</t>
  </si>
  <si>
    <t>CC BY-SA 3.0</t>
  </si>
  <si>
    <t>Bokassa takes over following coup and declares himself president for life.</t>
  </si>
  <si>
    <t>Bokassa is removed from power following coup.</t>
  </si>
  <si>
    <t>Dacko is installed after Bokassa.</t>
  </si>
  <si>
    <t>Dacko is elected with about 51 percent of the vote.</t>
  </si>
  <si>
    <t>André-Dieudonné Kolingba removes Dacko in a coup.</t>
  </si>
  <si>
    <t>André Kolingba</t>
  </si>
  <si>
    <t>https://upload.wikimedia.org/wikipedia/en/e/ec/Kolingba.jpg</t>
  </si>
  <si>
    <t>https://en.wikipedia.org/wiki/File:Kolingba.jpg</t>
  </si>
  <si>
    <t>Ange-Félix Patassé</t>
  </si>
  <si>
    <t>https://upload.wikimedia.org/wikipedia/en/c/c8/Ange-F%C3%A9lix_Patass%C3%A9.jpg</t>
  </si>
  <si>
    <t>https://en.wikipedia.org/wiki/File:Ange-F%C3%A9lix_Patass%C3%A9.jpg</t>
  </si>
  <si>
    <t>Patassé is elected with about 54 percent of the vote.</t>
  </si>
  <si>
    <t>Patassé is re-elected after Kolingba is defeated in the first round.</t>
  </si>
  <si>
    <t>François Bozizé takes over in a coup d'etat.</t>
  </si>
  <si>
    <t>François Bozizé</t>
  </si>
  <si>
    <t>https://upload.wikimedia.org/wikipedia/commons/d/d1/Bozize.jpg</t>
  </si>
  <si>
    <t>https://commons.wikimedia.org/wiki/File:Bozize.jpg</t>
  </si>
  <si>
    <t>Bozizé takes over after coup d'etat.</t>
  </si>
  <si>
    <t>Bozizé is elected with about 65 percent of the vote.</t>
  </si>
  <si>
    <t>Bozizé is re-elected with about 64 percent of the vote.</t>
  </si>
  <si>
    <t>François Bozizé is ousted in a coup.</t>
  </si>
  <si>
    <t>Michel Djotodia</t>
  </si>
  <si>
    <t>Djotodia is installed as leader after a coup.</t>
  </si>
  <si>
    <t>Alexandre-Ferdinand Nguendet</t>
  </si>
  <si>
    <t>https://upload.wikimedia.org/wikipedia/commons/1/17/Alexandre_Ferdinand_Nguendet_VOA.jpg</t>
  </si>
  <si>
    <t>https://commons.wikimedia.org/wiki/File:Alexandre_Ferdinand_Nguendet_VOA.jpg</t>
  </si>
  <si>
    <t>Nguenedet is appointed interim president following Djotodia's resignation.</t>
  </si>
  <si>
    <t>Catherine Samba-Panza</t>
  </si>
  <si>
    <t>https://upload.wikimedia.org/wikipedia/commons/8/88/Catherine_Samba-Panza_2014-09-26.jpg</t>
  </si>
  <si>
    <t>https://commons.wikimedia.org/wiki/File:Catherine_Samba-Panza_2014-09-26.jpg</t>
  </si>
  <si>
    <t>Catherine Samba-Panza is appointed interim president, the first woman to hold the position in CAR.</t>
  </si>
  <si>
    <t>François Tombalbaye</t>
  </si>
  <si>
    <t>https://upload.wikimedia.org/wikipedia/commons/8/8c/Fran%C3%A7ois_Tombalbaye_p1959.jpg</t>
  </si>
  <si>
    <t>https://commons.wikimedia.org/wiki/File:Fran%C3%A7ois_Tombalbaye_p1959.jpg</t>
  </si>
  <si>
    <t>Tombalbaye is elected by the Electoral College.</t>
  </si>
  <si>
    <t>Tombalbaye is re-elected in single-party elections.</t>
  </si>
  <si>
    <t>Tombalbaye is assasinated following coup d'etat led by Odingar.</t>
  </si>
  <si>
    <t>Noël Odingar</t>
  </si>
  <si>
    <t>Odingar serves as interim head of state.</t>
  </si>
  <si>
    <t>Félix Malloum</t>
  </si>
  <si>
    <t>Malloum first serves as the chairman of the Higher Military Council and then as head of state.</t>
  </si>
  <si>
    <t>Malloum resigns and appoints Abdelkader Mamougue as a successor.</t>
  </si>
  <si>
    <t>Wadel Abdelkader Kamougué</t>
  </si>
  <si>
    <t>Mamougue succeeds Malloum.</t>
  </si>
  <si>
    <t>Lol Mahamat Choua</t>
  </si>
  <si>
    <t>Choua serves as president of the transitional government.</t>
  </si>
  <si>
    <t>Goukouni Oueddei</t>
  </si>
  <si>
    <t>Oueddei is installed as president.</t>
  </si>
  <si>
    <t>Hissène Habré leads a successful coup.</t>
  </si>
  <si>
    <t>Hissène Habré</t>
  </si>
  <si>
    <t>https://upload.wikimedia.org/wikipedia/commons/2/22/Hissene_Habre_2066.jpg</t>
  </si>
  <si>
    <t>https://commons.wikimedia.org/wiki/File:Hissene_Habre_2066.jpg</t>
  </si>
  <si>
    <t>Habré assumes power after the coup.</t>
  </si>
  <si>
    <t>Idriss Déby heads a successful coup d'etat.</t>
  </si>
  <si>
    <t>Jean Alingué Bawoyeu</t>
  </si>
  <si>
    <t>Bawoyeu serves as acting president.</t>
  </si>
  <si>
    <t>Idriss Déby</t>
  </si>
  <si>
    <t>https://upload.wikimedia.org/wikipedia/commons/3/3e/Idriss_Deby_Itno_IMG_3651.jpg</t>
  </si>
  <si>
    <t>https://commons.wikimedia.org/wiki/File:Idriss_Deby_Itno_IMG_3651.jpg</t>
  </si>
  <si>
    <t>Déby assumes power.</t>
  </si>
  <si>
    <t>Idriss Déby is elected in the country's first multiparty elections.</t>
  </si>
  <si>
    <t>Idriss Déby is re-elected.</t>
  </si>
  <si>
    <t>Ahmed Abdallah</t>
  </si>
  <si>
    <t>Ahmed Abdallah assumes power at independence.</t>
  </si>
  <si>
    <t>A coup d'etat removes Abdallah from power.</t>
  </si>
  <si>
    <t>Said Mohamed Jaffar</t>
  </si>
  <si>
    <t>Jaffar serves as chairman of the National Council of the Revolution and then as chairman of the National Executive Council.</t>
  </si>
  <si>
    <t>Ali Soilih</t>
  </si>
  <si>
    <t>Soilih takes over from Jaffar and serves as head of state.</t>
  </si>
  <si>
    <t>Said Atthoumani overthrows Soilih in coup d'etat.</t>
  </si>
  <si>
    <t>Said Atthoumani</t>
  </si>
  <si>
    <t>Atthoumani serves as the chairman of the Politico-Military Directorate.</t>
  </si>
  <si>
    <t>Politico-Military Directorate</t>
  </si>
  <si>
    <t>Ahmed Abdallah and Mohamed Ahmed serve as Co-chairs of the Politico-Military Directorate.</t>
  </si>
  <si>
    <t>Abdallah assumes power.</t>
  </si>
  <si>
    <t>Ahmed Abdallah is elected in single-party elections.</t>
  </si>
  <si>
    <t>Ahmed Abdallah re-elected in single-party elections.</t>
  </si>
  <si>
    <t>Abdallah is assasinated (dies in office).</t>
  </si>
  <si>
    <t>Said Mohamed Djohar</t>
  </si>
  <si>
    <t>Djohar serves as acting president.</t>
  </si>
  <si>
    <t>Said Djohar is elected president.</t>
  </si>
  <si>
    <t>Combo Ayoubo comes to power after a coup.</t>
  </si>
  <si>
    <t>Combo Ayouba</t>
  </si>
  <si>
    <t>Ayoubo serves as coordinator of the Transitional Military Committee.</t>
  </si>
  <si>
    <t>Mohamed Taki Abdoulkarim and Said Ali Kemal</t>
  </si>
  <si>
    <t>Abdoulkarim serves as acting leader.</t>
  </si>
  <si>
    <t>Caabi El-Yachroutu</t>
  </si>
  <si>
    <t>El-Yachroutu serves as interim president.</t>
  </si>
  <si>
    <t>Mohamed Taki Abdoulkarim</t>
  </si>
  <si>
    <t>Mohamed Abdulkarim is elected president.</t>
  </si>
  <si>
    <t>Abdoulkarim dies in office.</t>
  </si>
  <si>
    <t>Tadjidine Massounde</t>
  </si>
  <si>
    <t>Massounde serves as acting president after Abdoulkarim's death.</t>
  </si>
  <si>
    <t>Colonel Azali Assoumani heads a successful coup d'etat.</t>
  </si>
  <si>
    <t>Azali Assoumani</t>
  </si>
  <si>
    <t>Assoumani serves as interim president after the coup.</t>
  </si>
  <si>
    <t>Hamada Madi</t>
  </si>
  <si>
    <t>Boléro serves as interim head of state.</t>
  </si>
  <si>
    <t>Azali Assoumani is elected president of the three united islands.</t>
  </si>
  <si>
    <t>Ahmed Sambi</t>
  </si>
  <si>
    <t>https://upload.wikimedia.org/wikipedia/commons/5/5b/Sambi.jpg</t>
  </si>
  <si>
    <t>https://commons.wikimedia.org/wiki/File:Sambi.jpg</t>
  </si>
  <si>
    <t>Sambi wins presidential elections.</t>
  </si>
  <si>
    <t>Ikililou Dhoinine</t>
  </si>
  <si>
    <t>https://upload.wikimedia.org/wikipedia/commons/8/8b/Ikililou_Dhoinine.jpg</t>
  </si>
  <si>
    <t>https://commons.wikimedia.org/wiki/File:Ikililou_Dhoinine.jpg</t>
  </si>
  <si>
    <t>Ikililou Dhoinine is elected president.</t>
  </si>
  <si>
    <t>Fulbert Youlou</t>
  </si>
  <si>
    <t>https://upload.wikimedia.org/wikipedia/commons/9/9e/Fulbert_Youlou_1963.jpg</t>
  </si>
  <si>
    <t>https://commons.wikimedia.org/wiki/File:Fulbert_Youlou_1963.jpg</t>
  </si>
  <si>
    <t>Youlou serves first as head of state and then as president.</t>
  </si>
  <si>
    <t>Youlou resigns.</t>
  </si>
  <si>
    <t>Provisional Government</t>
  </si>
  <si>
    <t>Mountsaka and Mouzabakani head a one-day provisional government.</t>
  </si>
  <si>
    <t>Alphonse Massamba-Débat</t>
  </si>
  <si>
    <t>Massamba-Débat serves as chairman of the National Council of the Revolution.</t>
  </si>
  <si>
    <t>Massamba-Débat is elected via electoral college.</t>
  </si>
  <si>
    <t>Ngouabi overthrows Massamba-Débat.</t>
  </si>
  <si>
    <t>Augustin Poignet</t>
  </si>
  <si>
    <t>Poignet serves as acting president.</t>
  </si>
  <si>
    <t>Marien Ngouabi</t>
  </si>
  <si>
    <t>Ngouabi assumes power.</t>
  </si>
  <si>
    <t>Alfred Raoul</t>
  </si>
  <si>
    <t>Raoul serves as acting head of state.</t>
  </si>
  <si>
    <t>Ngouabi returns to power.</t>
  </si>
  <si>
    <t>President Ngouabi is assassinated.</t>
  </si>
  <si>
    <t>Military Committee of the Congolese Labor Party</t>
  </si>
  <si>
    <t>A military committee led by Joachim Yhombi-Opango takes over following President Ngouabi's death.</t>
  </si>
  <si>
    <t>Joachim Yhombi-Opango</t>
  </si>
  <si>
    <t>Yhombi-Opango, a member of the Military Committee that overthrew the regime, assumes power.</t>
  </si>
  <si>
    <t>Jean-Pierre Thystère Tchicaya</t>
  </si>
  <si>
    <t>Tchicaya presides over the ruling Military Committee.</t>
  </si>
  <si>
    <t>Denis Sassou-Nguesso</t>
  </si>
  <si>
    <t>https://upload.wikimedia.org/wikipedia/commons/b/bb/Denis_Sassou_Nguesso_2014.png</t>
  </si>
  <si>
    <t>https://commons.wikimedia.org/wiki/File:Denis_Sassou_Nguesso_2014.png</t>
  </si>
  <si>
    <t>President Yhombi-Opango hands over power to the Congolese Workers Party (PCT) which selects Sassou-Nguesso as president.</t>
  </si>
  <si>
    <t>Sassou-Nguesso is re-elected by the Congolese Labor Party's Central Committee.</t>
  </si>
  <si>
    <t>Pascal Lissouba</t>
  </si>
  <si>
    <t>Pascal Lissouba is elected president in the country's first ever multiparty election.</t>
  </si>
  <si>
    <t>Sassou-Nguesso heads a coup d'etat.</t>
  </si>
  <si>
    <t>Civil war erupts. Sassou-Nguesso deposes Lissouba.</t>
  </si>
  <si>
    <t>Sassou-Nguesso is elected.</t>
  </si>
  <si>
    <t>Sassou-Nguesso is re-elected.</t>
  </si>
  <si>
    <t>Joseph Kasavubu</t>
  </si>
  <si>
    <t>https://upload.wikimedia.org/wikipedia/commons/8/82/Joseph_Kasa-Vubu_in_Israel.png</t>
  </si>
  <si>
    <t>https://commons.wikimedia.org/wiki/File:Joseph_Kasa-Vubu_in_Israel.png</t>
  </si>
  <si>
    <t>Patrice Lumumba beats Joseph Kasavubu in national elections. Based on a political compromise, Kasavubu becomes president and Lumumba becomes prime minister.</t>
  </si>
  <si>
    <t>General Mobutu heads a coup d'etat.</t>
  </si>
  <si>
    <t>Mobutu Sese Seko</t>
  </si>
  <si>
    <t>https://upload.wikimedia.org/wikipedia/commons/3/3d/Mobutu.jpg</t>
  </si>
  <si>
    <t>https://commons.wikimedia.org/wiki/File:Mobutu.jpg</t>
  </si>
  <si>
    <t>A former secretary of defense and chief of staff, Mobutu overthrows President Kasavubu.</t>
  </si>
  <si>
    <t>Mobutu is elected in single-party elections.</t>
  </si>
  <si>
    <t>Mobutu is re-elected in single-party elections.</t>
  </si>
  <si>
    <t>Laurent Kabila overthrowns Mobutu Sese Seko.</t>
  </si>
  <si>
    <t>Laurent Kabila</t>
  </si>
  <si>
    <t>https://upload.wikimedia.org/wikipedia/commons/9/91/Laurent-D%C3%A9sir%C3%A9_Kabila_cropped.jpg</t>
  </si>
  <si>
    <t>https://commons.wikimedia.org/wiki/File:Laurent-D%C3%A9sir%C3%A9_Kabila_cropped.jpg</t>
  </si>
  <si>
    <t>Kabila proclaims himself president.</t>
  </si>
  <si>
    <t>Joseph Kabila Kabange</t>
  </si>
  <si>
    <t>https://upload.wikimedia.org/wikipedia/commons/a/a7/Joseph_Kabila_2014.png</t>
  </si>
  <si>
    <t>https://commons.wikimedia.org/wiki/File:Joseph_Kabila_2014.png</t>
  </si>
  <si>
    <t>Joseph Kabila succeeds his father.</t>
  </si>
  <si>
    <t>Joseph Kabila is elected in a run-off election with opposition candidate Jean-Pierre Bemba.</t>
  </si>
  <si>
    <t>Kabila is re-elected to another term.</t>
  </si>
  <si>
    <t>Hassan Gouled Aptidon</t>
  </si>
  <si>
    <t>https://upload.wikimedia.org/wikipedia/commons/1/18/Hassan_Gouled_Aptidon.jpg</t>
  </si>
  <si>
    <t>https://commons.wikimedia.org/wiki/File:Hassan_Gouled_Aptidon.jpg</t>
  </si>
  <si>
    <t>Djibouti becomes an independent country with Hassan Gouled as president.</t>
  </si>
  <si>
    <t>Gouled wins elections.</t>
  </si>
  <si>
    <t>Gouled is re-elected in single-party elections.</t>
  </si>
  <si>
    <t>Gouled is elected in country's first multiparty elections.</t>
  </si>
  <si>
    <t>President Gouled retires from office</t>
  </si>
  <si>
    <t>Ismail Omar Guelleh</t>
  </si>
  <si>
    <t>https://upload.wikimedia.org/wikipedia/commons/6/65/Ismail_Omar_Guelleh_2010.jpg</t>
  </si>
  <si>
    <t>https://commons.wikimedia.org/wiki/File:Ismail_Omar_Guelleh_2010.jpg</t>
  </si>
  <si>
    <t>Guelleh wins the elections.</t>
  </si>
  <si>
    <t>Guelleh is re-elected.</t>
  </si>
  <si>
    <t>Guelleh is re-elected after the constitution is ammended to enable him to run for a third term.</t>
  </si>
  <si>
    <t>Muhammad Naguib</t>
  </si>
  <si>
    <t>https://upload.wikimedia.org/wikipedia/commons/c/ca/Muhammad_Naguib.jpg</t>
  </si>
  <si>
    <t>https://commons.wikimedia.org/wiki/File:Muhammad_Naguib.jpg</t>
  </si>
  <si>
    <t>The monarchy is abolished, Egypt becomes a republic, and Naguib becomes president.</t>
  </si>
  <si>
    <t>Naguib is arrested.</t>
  </si>
  <si>
    <t>Gamal Abdel Nasser</t>
  </si>
  <si>
    <t>https://upload.wikimedia.org/wikipedia/commons/e/e4/Nasser_portrait2.jpg</t>
  </si>
  <si>
    <t>https://commons.wikimedia.org/wiki/File:Nasser_portrait2.jpg</t>
  </si>
  <si>
    <t>Nasser assumes control of the country.</t>
  </si>
  <si>
    <t>Nasser is elected in single-party elections.</t>
  </si>
  <si>
    <t>President Nasser dies in office.</t>
  </si>
  <si>
    <t>Anwar Sadat</t>
  </si>
  <si>
    <t>https://upload.wikimedia.org/wikipedia/commons/b/b0/Anwar_Sadat_cropped.jpg</t>
  </si>
  <si>
    <t>https://commons.wikimedia.org/wiki/File:Anwar_Sadat_cropped.jpg</t>
  </si>
  <si>
    <t>Vice President Sadat becomes president after Nasser dies in office.</t>
  </si>
  <si>
    <t>Sadat wins elections with about 90 percent of the vote following referendum.</t>
  </si>
  <si>
    <t>Sadat is re-elected following referendum.</t>
  </si>
  <si>
    <t>Sadat is assasinated (died in office)</t>
  </si>
  <si>
    <t>Sufi Abu Taleb</t>
  </si>
  <si>
    <t>https://upload.wikimedia.org/wikipedia/commons/d/d6/Sufi_Abu_Taleb.gif</t>
  </si>
  <si>
    <t>https://commons.wikimedia.org/wiki/File:Sufi_Abu_Taleb.gif</t>
  </si>
  <si>
    <t>Taleb becomes the acting head of state upon Sadat's death.</t>
  </si>
  <si>
    <t>Hosni Mubarak</t>
  </si>
  <si>
    <t>https://upload.wikimedia.org/wikipedia/commons/b/b6/Hosni_Mubarak_ritratto.jpg</t>
  </si>
  <si>
    <t>https://commons.wikimedia.org/wiki/File:Hosni_Mubarak_ritratto.jpg</t>
  </si>
  <si>
    <t>Attribution</t>
  </si>
  <si>
    <t>Mubarak, Sadat's vice president, is approved to be president via national referendum.</t>
  </si>
  <si>
    <t>Mubarak is re-elected by a national referendum.</t>
  </si>
  <si>
    <t>Mubarak is re-elected via referendum for a third consecutive term.</t>
  </si>
  <si>
    <t>Mubarak is re-elected through a national referendum.</t>
  </si>
  <si>
    <t>In Egypt's first multiparty election, Mubarak is confirmed as president for the fifth consecutive term.</t>
  </si>
  <si>
    <t>Mubarak resigns from office.</t>
  </si>
  <si>
    <t>Mohamed Hussein Tantawi</t>
  </si>
  <si>
    <t>https://upload.wikimedia.org/wikipedia/commons/b/bf/Field_Marshal_Mohamed_Hussein_Tantawi_2002.jpg</t>
  </si>
  <si>
    <t>https://commons.wikimedia.org/wiki/File:Field_Marshal_Mohamed_Hussein_Tantawi_2002.jpg</t>
  </si>
  <si>
    <t>Tantawi, the head of the Armed Forces Supreme Council, assumes power.</t>
  </si>
  <si>
    <t>Mohamed Morsi</t>
  </si>
  <si>
    <t>https://upload.wikimedia.org/wikipedia/commons/e/e4/Mohamed_Morsi-05-2013.jpg</t>
  </si>
  <si>
    <t>https://commons.wikimedia.org/wiki/File:Mohamed_Morsi-05-2013.jpg</t>
  </si>
  <si>
    <t>President Morsi is toppled in a coup led by the military.</t>
  </si>
  <si>
    <t>Adly Mansour</t>
  </si>
  <si>
    <t>Adly Mansour, head of the Supreme Court, is sworn in as transitional leader.</t>
  </si>
  <si>
    <t>Abdel Fattah el-Sisi</t>
  </si>
  <si>
    <t>https://upload.wikimedia.org/wikipedia/commons/b/b6/Abdel_Fattah_el-Sisi.PNG</t>
  </si>
  <si>
    <t>https://commons.wikimedia.org/wiki/File:Abdel_Fattah_el-Sisi.PNG</t>
  </si>
  <si>
    <t>CC BY 3.0</t>
  </si>
  <si>
    <t>El-Sisi is elected the sixth president of Egypt following elections.</t>
  </si>
  <si>
    <t>Francisco Macías Nguema</t>
  </si>
  <si>
    <t>Francisco Macías Nguema becomes its president at independence.</t>
  </si>
  <si>
    <t>Colonel Obiang Nguema leads a coup against Macías Nguema.</t>
  </si>
  <si>
    <t>Teodoro Obiang Nguema</t>
  </si>
  <si>
    <t>https://upload.wikimedia.org/wikipedia/commons/7/7d/Teodoro_Obiang.png</t>
  </si>
  <si>
    <t>https://commons.wikimedia.org/wiki/File:Teodoro_Obiang.png</t>
  </si>
  <si>
    <t>Obiang Nguema removes Macías Nguema from power and installs himself.</t>
  </si>
  <si>
    <t>Obiang Nguema is elected in single-party elections.</t>
  </si>
  <si>
    <t>Obiang Nguema wins with about 98 percent of the vote.</t>
  </si>
  <si>
    <t>President Obiang Nguema is re-elected for another five-year term.</t>
  </si>
  <si>
    <t>Isaias Afewerki</t>
  </si>
  <si>
    <t>https://upload.wikimedia.org/wikipedia/commons/3/39/October15kabine1.jpg</t>
  </si>
  <si>
    <t>https://commons.wikimedia.org/wiki/File:October15kabine1.jpg</t>
  </si>
  <si>
    <t>CC BY-SA 4.0</t>
  </si>
  <si>
    <t>A referendum grants Eritrea independence from Ethiopia and hands the presidency to Isaias Afewerki. No presidential elections or transitions have occurred since.</t>
  </si>
  <si>
    <t>Makonnen Endalkachew</t>
  </si>
  <si>
    <t>https://upload.wikimedia.org/wikipedia/en/6/6c/Endalkachew_Makonnen.jpg</t>
  </si>
  <si>
    <t>https://en.wikipedia.org/wiki/File:Endalkachew_Makonnen.jpg</t>
  </si>
  <si>
    <t>Makonnen is appointed by Emperor Haile Selassie.</t>
  </si>
  <si>
    <t>Makonnen resigns.</t>
  </si>
  <si>
    <t>Abebe Aragai</t>
  </si>
  <si>
    <t>https://upload.wikimedia.org/wikipedia/commons/1/19/Abebe-Aregai.jpg</t>
  </si>
  <si>
    <t>https://commons.wikimedia.org/wiki/File:Abebe-Aregai.jpg</t>
  </si>
  <si>
    <t>Abebe is appointed by Emperor Haile Selassie.</t>
  </si>
  <si>
    <t>Abebe dies in office.</t>
  </si>
  <si>
    <t>Aklilu Habte-Wold</t>
  </si>
  <si>
    <t>https://upload.wikimedia.org/wikipedia/en/a/a8/Aklilu_Habte_Wold.jpg</t>
  </si>
  <si>
    <t>https://en.wikipedia.org/wiki/File:Aklilu_Habte_Wold.jpg</t>
  </si>
  <si>
    <t>Aklilu is appointed by Emperor Haile Selassie.</t>
  </si>
  <si>
    <t>Aklilu dies.</t>
  </si>
  <si>
    <t>Endalkachew Makonnen</t>
  </si>
  <si>
    <t>https://upload.wikimedia.org/wikipedia/commons/0/07/Endelkachew_Makonnen.jpg</t>
  </si>
  <si>
    <t>https://commons.wikimedia.org/wiki/File:Endelkachew_Makonnen.jpg</t>
  </si>
  <si>
    <t>Endalkachew is appointed by Emperor Haile Selassie.</t>
  </si>
  <si>
    <t>Mikael Imru</t>
  </si>
  <si>
    <t>https://upload.wikimedia.org/wikipedia/commons/1/13/Mikael_Imru%2C_Ambassador_of_Ethiopia%2C_1961_%28JFKWHP-AR6379-A%29.jpg</t>
  </si>
  <si>
    <t>https://commons.wikimedia.org/wiki/File:Mikael_Imru,_Ambassador_of_Ethiopia,_1961_(JFKWHP-AR6379-A).jpg</t>
  </si>
  <si>
    <t>Mikael is appointed prime minister.</t>
  </si>
  <si>
    <t>Fikre Selassie Wogderess</t>
  </si>
  <si>
    <t>Mikael is removed from office and Wogderess assumes power.</t>
  </si>
  <si>
    <t>Hailu Yimenu</t>
  </si>
  <si>
    <t>Yimenu assumes power.</t>
  </si>
  <si>
    <t>Tesfaye Dinka</t>
  </si>
  <si>
    <t>Tesfaye is appointed prime minister.</t>
  </si>
  <si>
    <t>Tamrat Layne</t>
  </si>
  <si>
    <t>Tamrat serves as prime minister of a transitional government.</t>
  </si>
  <si>
    <t>Meles Zenawi</t>
  </si>
  <si>
    <t>https://upload.wikimedia.org/wikipedia/commons/b/bd/Meles_Zenawi_-_World_Economic_Forum_Annual_Meeting_2012.jpg</t>
  </si>
  <si>
    <t>https://commons.wikimedia.org/wiki/File:Meles_Zenawi_-_World_Economic_Forum_Annual_Meeting_2012.jpg</t>
  </si>
  <si>
    <t>Zenawi becomes prime minister after being president for four years.</t>
  </si>
  <si>
    <t>Zenawi dies in office.</t>
  </si>
  <si>
    <t>Hailemariam Desalegn</t>
  </si>
  <si>
    <t>https://upload.wikimedia.org/wikipedia/commons/c/c4/Hailemariam_Desalegn_-_Closing_Plenary-_Africa%27s_Next_Chapter_-_World_Economic_Forum_on_Africa_2011.jpg</t>
  </si>
  <si>
    <t>https://commons.wikimedia.org/wiki/File:Hailemariam_Desalegn_-_Closing_Plenary-_Africa%27s_Next_Chapter_-_World_Economic_Forum_on_Africa_2011.jpg</t>
  </si>
  <si>
    <t>Hailemariam succeeds Zenawi following his death.</t>
  </si>
  <si>
    <t>Léon M'ba</t>
  </si>
  <si>
    <t>https://upload.wikimedia.org/wikipedia/commons/d/d5/L%C3%A9on_M%27ba_1964.jpg</t>
  </si>
  <si>
    <t>https://commons.wikimedia.org/wiki/File:L%C3%A9on_M%27ba_1964.jpg</t>
  </si>
  <si>
    <t>M'ba becomes the head of state following independence.</t>
  </si>
  <si>
    <t>M'ba is elected in single-party elections.</t>
  </si>
  <si>
    <t>M'ba is deposed in a coup d'etat by military officers.</t>
  </si>
  <si>
    <t>Jean-Hilaire Aubame</t>
  </si>
  <si>
    <t>https://upload.wikimedia.org/wikipedia/commons/b/bf/Aubame.jpg</t>
  </si>
  <si>
    <t>https://commons.wikimedia.org/wiki/File:Aubame.jpg</t>
  </si>
  <si>
    <t>CC BY-SA 3.0 de</t>
  </si>
  <si>
    <t>Coup leaders install Aubame as president of the provisional government.</t>
  </si>
  <si>
    <t>The provisional government is toppled three days after taking power. M'ba is restored to power.</t>
  </si>
  <si>
    <t>President M'ba is re-elected in single-party elections.</t>
  </si>
  <si>
    <t>M'ba dies in office.</t>
  </si>
  <si>
    <t>Omar Bongo</t>
  </si>
  <si>
    <t>https://upload.wikimedia.org/wikipedia/commons/5/51/Omar_Bongo_cropped.jpg</t>
  </si>
  <si>
    <t>https://commons.wikimedia.org/wiki/File:Omar_Bongo_cropped.jpg</t>
  </si>
  <si>
    <t>Vice President Omar Bongo assumes the presidency after M'ba dies.</t>
  </si>
  <si>
    <t>Bongo is elected president in single-party elections.</t>
  </si>
  <si>
    <t>Omar Bongo is re-elected in single-party elections.</t>
  </si>
  <si>
    <t>President Bongo is re-elected in single-party elections.</t>
  </si>
  <si>
    <t>In the country's first multiparty elections, Bongo is re-elected.</t>
  </si>
  <si>
    <t>Bongo is re-elected for another seven-year term.</t>
  </si>
  <si>
    <t>President Bongo dies in office.</t>
  </si>
  <si>
    <t>Rose Rogombé</t>
  </si>
  <si>
    <t>Rogombé, president of the Senate, serves as acting president after Bongo dies in office.</t>
  </si>
  <si>
    <t>Ali Ben Bongo</t>
  </si>
  <si>
    <t>https://upload.wikimedia.org/wikipedia/commons/7/71/Ali_Bongo_Ondimba%2C_President_of_Gabon_at_the_Climate_Security_Conference_in_London%2C_22_March_2012.jpg</t>
  </si>
  <si>
    <t>https://commons.wikimedia.org/wiki/File:Ali_Bongo_Ondimba,_President_of_Gabon_at_the_Climate_Security_Conference_in_London,_22_March_2012.jpg</t>
  </si>
  <si>
    <t>Ali Ben Bongo, son of Omar Bongo, is elected.</t>
  </si>
  <si>
    <t>Dawda Jawara</t>
  </si>
  <si>
    <t>https://upload.wikimedia.org/wikipedia/commons/c/c4/Dawda_Jawara_%281979%29.jpg</t>
  </si>
  <si>
    <t>https://commons.wikimedia.org/wiki/File:Dawda_Jawara_(1979).jpg</t>
  </si>
  <si>
    <t>Jawara is the country's prime minister at independence.</t>
  </si>
  <si>
    <t>Jawara is re-elected for a five-year term.</t>
  </si>
  <si>
    <t>Yahya Jammeh</t>
  </si>
  <si>
    <t>https://upload.wikimedia.org/wikipedia/commons/0/09/Yahya_Jammeh.png</t>
  </si>
  <si>
    <t>https://commons.wikimedia.org/wiki/File:Yahya_Jammeh.png</t>
  </si>
  <si>
    <t>Jammeh overthrows President Jawara in a coup.</t>
  </si>
  <si>
    <t>Jammeh is elected president under a new constitution.</t>
  </si>
  <si>
    <t>Jammeh is re-elected for another five-year term.</t>
  </si>
  <si>
    <t>Jammeh is re-elected to a third term.</t>
  </si>
  <si>
    <t>Jammeh is re-elected.</t>
  </si>
  <si>
    <t>Kwame Nkrumah</t>
  </si>
  <si>
    <t>https://upload.wikimedia.org/wikipedia/commons/d/dc/Kwame_Nkrumah_%28JFKWHP-AR6409-A%29.jpg</t>
  </si>
  <si>
    <t>https://commons.wikimedia.org/wiki/File:Kwame_Nkrumah_(JFKWHP-AR6409-A).jpg</t>
  </si>
  <si>
    <t>Nkrumah becomes prime minister at independence.</t>
  </si>
  <si>
    <t>Ghana becomes a republic and Nkrumah is elected president in the country's first elections.</t>
  </si>
  <si>
    <t>President Nkrumah is overthrown by military officers.</t>
  </si>
  <si>
    <t>Joseph Ankrah</t>
  </si>
  <si>
    <t>https://upload.wikimedia.org/wikipedia/en/8/8b/JosephAnkrah.png</t>
  </si>
  <si>
    <t>https://en.wikipedia.org/wiki/File:JosephAnkrah.png</t>
  </si>
  <si>
    <t>Ankrah becomes head of state.</t>
  </si>
  <si>
    <t>Akwasi Afrifa</t>
  </si>
  <si>
    <t>https://upload.wikimedia.org/wikipedia/en/c/c9/AkwasiAfrifa.png</t>
  </si>
  <si>
    <t>https://en.wikipedia.org/wiki/File:AkwasiAfrifa.png</t>
  </si>
  <si>
    <t>Afrifa takes over power after Ankrah's resignation.</t>
  </si>
  <si>
    <t>Nii Amaa Ollennu</t>
  </si>
  <si>
    <t>Ollennu serves as acting president after Afrifa hands over power to civilian rule.</t>
  </si>
  <si>
    <t>Edward Akufo-Addo</t>
  </si>
  <si>
    <t>https://upload.wikimedia.org/wikipedia/en/3/34/Akufo_Addo.jpg</t>
  </si>
  <si>
    <t>https://en.wikipedia.org/wiki/File:Akufo_Addo.jpg</t>
  </si>
  <si>
    <t>Akufo-Addo is selected as president by an electoral college.</t>
  </si>
  <si>
    <t>Akufo-Addo is deposed in a military coup led by Colonel Acheampong.</t>
  </si>
  <si>
    <t>Ignatius Kutu Acheampong</t>
  </si>
  <si>
    <t>Acheampong topples Akufo-Addo in a coup d'etat.</t>
  </si>
  <si>
    <t>Acheampong is forced to resign by Akuffo in a bloodless coup d'etat.</t>
  </si>
  <si>
    <t>Frederick Akuffo</t>
  </si>
  <si>
    <t>Akuffo becomes head of state.</t>
  </si>
  <si>
    <t>Akuffo is deposed in a coup d'etat led by Lieutenant Rawlings.</t>
  </si>
  <si>
    <t>Jerry John Rawlings</t>
  </si>
  <si>
    <t>https://upload.wikimedia.org/wikipedia/commons/4/40/Jerry_Rawlings_2.jpg</t>
  </si>
  <si>
    <t>https://commons.wikimedia.org/wiki/File:Jerry_Rawlings_2.jpg</t>
  </si>
  <si>
    <t>Rawlings serves as interim military leader.</t>
  </si>
  <si>
    <t>Hilla Limann</t>
  </si>
  <si>
    <t>https://upload.wikimedia.org/wikipedia/commons/9/9a/Hilla_Limann.jpg</t>
  </si>
  <si>
    <t>https://commons.wikimedia.org/wiki/File:Hilla_Limann.jpg</t>
  </si>
  <si>
    <t>Limann is elected as president following a coup.</t>
  </si>
  <si>
    <t>Rawlings conducts another coup, deposing Limann.</t>
  </si>
  <si>
    <t>Rawlings creates the Provisional National Defense Council.</t>
  </si>
  <si>
    <t>Rawlings is elected president under a new constitution.</t>
  </si>
  <si>
    <t>Rawlings is re-elected for a four-year term.</t>
  </si>
  <si>
    <t>John Kufuor</t>
  </si>
  <si>
    <t>https://upload.wikimedia.org/wikipedia/commons/4/4a/John_Kufuor.jpg</t>
  </si>
  <si>
    <t>https://commons.wikimedia.org/wiki/File:John_Kufuor.jpg</t>
  </si>
  <si>
    <t>Kufuor, the opposition party candidate, is elected as president in a second round run-off election.</t>
  </si>
  <si>
    <t>Kufour is re-elected for another four-year term.</t>
  </si>
  <si>
    <t>John Atta Mills</t>
  </si>
  <si>
    <t>https://upload.wikimedia.org/wikipedia/commons/3/36/John_Atta-Mills_election_poster.jpg</t>
  </si>
  <si>
    <t>https://commons.wikimedia.org/wiki/File:John_Atta-Mills_election_poster.jpg</t>
  </si>
  <si>
    <t>Mills is elected president after a second round run-off.</t>
  </si>
  <si>
    <t>Mills dies in office.</t>
  </si>
  <si>
    <t>John Mahama</t>
  </si>
  <si>
    <t>https://upload.wikimedia.org/wikipedia/commons/c/c7/John_Mahama.png</t>
  </si>
  <si>
    <t>https://commons.wikimedia.org/wiki/File:John_Mahama.png</t>
  </si>
  <si>
    <t>Vice President Mahama assumes office following Mills' death.</t>
  </si>
  <si>
    <t>Mahama is elected.</t>
  </si>
  <si>
    <t>Sékou Touré</t>
  </si>
  <si>
    <t>https://upload.wikimedia.org/wikipedia/commons/f/fc/Sekou_Toure_usgov-83-08641.jpg</t>
  </si>
  <si>
    <t>https://commons.wikimedia.org/wiki/File:Sekou_Toure_usgov-83-08641.jpg</t>
  </si>
  <si>
    <t>Touré becomes president at the country's independence.</t>
  </si>
  <si>
    <t>Touré is elected in single-party elections.</t>
  </si>
  <si>
    <t>Touré is re-elected in single-party elections.</t>
  </si>
  <si>
    <t>President Touré is re-elected in single-party elections</t>
  </si>
  <si>
    <t>Touré dies in office.</t>
  </si>
  <si>
    <t>Louis Lansana Beavogui</t>
  </si>
  <si>
    <t>https://upload.wikimedia.org/wikipedia/commons/8/84/Louis_Lansana_Beavogui.png</t>
  </si>
  <si>
    <t>https://commons.wikimedia.org/wiki/File:Louis_Lansana_Beavogui.png</t>
  </si>
  <si>
    <t>Prime Minister Beavogui becomes interim president with elections scheduled 45 days after Touré's death.</t>
  </si>
  <si>
    <t>Conté seizes power in a bloodless coup d'etat.</t>
  </si>
  <si>
    <t>Lansana Conté</t>
  </si>
  <si>
    <t>https://upload.wikimedia.org/wikipedia/commons/9/9c/Lansana_Conte_27_July_2001a.jpg</t>
  </si>
  <si>
    <t>https://commons.wikimedia.org/wiki/File:Lansana_Conte_27_July_2001a.jpg</t>
  </si>
  <si>
    <t>Conté suspends the constitution and bans all political activity.</t>
  </si>
  <si>
    <t>In the country's first multiparty elections, Conté is elected.</t>
  </si>
  <si>
    <t>Conté is re-elected.</t>
  </si>
  <si>
    <t>Conté dies in office and a coup d'etat immediately follows his death.</t>
  </si>
  <si>
    <t>Moussa Camara</t>
  </si>
  <si>
    <t>https://upload.wikimedia.org/wikipedia/commons/1/11/Dadis_Camara_portrait.JPG</t>
  </si>
  <si>
    <t>https://commons.wikimedia.org/wiki/File:Dadis_Camara_portrait.JPG</t>
  </si>
  <si>
    <t>Camara establishes the National Council for Democracy and Development as an interim government.</t>
  </si>
  <si>
    <t>There is an attempted coup on Camara.</t>
  </si>
  <si>
    <t>Sékouba Konaté</t>
  </si>
  <si>
    <t>Konaté, vice president of the military regime, serves as acting president.</t>
  </si>
  <si>
    <t>Alpha Condé</t>
  </si>
  <si>
    <t>https://upload.wikimedia.org/wikipedia/commons/b/b8/Alpha_Conde_-_World_Economic_Forum_Annual_Meeting_2012.jpg</t>
  </si>
  <si>
    <t>https://commons.wikimedia.org/wiki/File:Alpha_Conde_-_World_Economic_Forum_Annual_Meeting_2012.jpg</t>
  </si>
  <si>
    <t>The military regime cedes power to civilian rule. Condé wins the presidency in a second round run-off election.</t>
  </si>
  <si>
    <t>Luís Cabral</t>
  </si>
  <si>
    <t>https://upload.wikimedia.org/wikipedia/commons/2/2a/Luis_Cabral.jpg</t>
  </si>
  <si>
    <t>https://commons.wikimedia.org/wiki/File:Luis_Cabral.jpg</t>
  </si>
  <si>
    <t>Cabral assumes power at the country's independence.</t>
  </si>
  <si>
    <t>Vieira ousts Cabral in a military coup.</t>
  </si>
  <si>
    <t>João Bernardo Vieira</t>
  </si>
  <si>
    <t>https://upload.wikimedia.org/wikipedia/commons/7/74/Jo%C3%A3o_Bernardo_Vieira.jpg</t>
  </si>
  <si>
    <t>https://commons.wikimedia.org/wiki/File:Jo%C3%A3o_Bernardo_Vieira.jpg</t>
  </si>
  <si>
    <t>Vieira takes control after a coup d'etat.</t>
  </si>
  <si>
    <t>Carmen Pereira</t>
  </si>
  <si>
    <t>Pereira serves as acting president as a new constitution is introduced.</t>
  </si>
  <si>
    <t>President Vieira returns to the presidency.</t>
  </si>
  <si>
    <t>In the country's first multiparty election, Vieira is elected president with about 52 percent of the vote.</t>
  </si>
  <si>
    <t>Mané leads soldiers in a revolt to depose Vieira.</t>
  </si>
  <si>
    <t>Ansumane Mané</t>
  </si>
  <si>
    <t>Mané takes over after a coup d'etat.</t>
  </si>
  <si>
    <t>Malam Bacai Sanhá</t>
  </si>
  <si>
    <t>https://upload.wikimedia.org/wikipedia/commons/5/54/Malam_Bacai_Sanh%C3%A1.jpg</t>
  </si>
  <si>
    <t>https://commons.wikimedia.org/wiki/File:Malam_Bacai_Sanh%C3%A1.jpg</t>
  </si>
  <si>
    <t>The military government appoints Sanhá as acting president.</t>
  </si>
  <si>
    <t>Kumba Ialá</t>
  </si>
  <si>
    <t>https://upload.wikimedia.org/wikipedia/commons/f/f0/Koumbayala.jpg</t>
  </si>
  <si>
    <t>https://commons.wikimedia.org/wiki/File:Koumbayala.jpg</t>
  </si>
  <si>
    <t>Lalá of the opposition party defeats Sanhá in run-off election.</t>
  </si>
  <si>
    <t>Seabra leads a coup d'etat, which deposes Lalá.</t>
  </si>
  <si>
    <t>Correia Seabra</t>
  </si>
  <si>
    <t>Seabra leads the country after a coup d'etat.</t>
  </si>
  <si>
    <t>Henrique Pereira Rosa</t>
  </si>
  <si>
    <t>https://upload.wikimedia.org/wikipedia/commons/f/f8/Henrique_Rosa_2005.jpg</t>
  </si>
  <si>
    <t>https://commons.wikimedia.org/wiki/File:Henrique_Rosa_2005.jpg</t>
  </si>
  <si>
    <t>The military regime appoints Rosa, a civilian, as interim president.</t>
  </si>
  <si>
    <t>Vieira returns to contest in the presidential elections and is elected in a second round run-off vote.</t>
  </si>
  <si>
    <t>Vieira is assassinated.</t>
  </si>
  <si>
    <t>Raimundo Pereira</t>
  </si>
  <si>
    <t>https://upload.wikimedia.org/wikipedia/commons/b/b0/Guinea_Bissaus_interim_President_Raimundo_Pereira_%28cropped%29.jpg</t>
  </si>
  <si>
    <t>https://commons.wikimedia.org/wiki/File:Guinea_Bissaus_interim_President_Raimundo_Pereira_(cropped).jpg</t>
  </si>
  <si>
    <t>Pereira, the country's parliamentary leader, serves as president in an interim capacity.</t>
  </si>
  <si>
    <t>Sanhá, who previously served as acting president is elected president in a second round run-off vote.</t>
  </si>
  <si>
    <t>Sanhá dies in office.</t>
  </si>
  <si>
    <t>Pereira, president of the National Assembly serves as interim president after Sanhá's death.</t>
  </si>
  <si>
    <t>Mamadu Kuruma</t>
  </si>
  <si>
    <t>Kuruma leads soldiers in a coup to depose the interim president, Pereira.</t>
  </si>
  <si>
    <t>Kuruma takes over after a coup d'etat.</t>
  </si>
  <si>
    <t>Manuel Serifo Nhamadjo</t>
  </si>
  <si>
    <t>Nhamadjo, president of the National Assembly is appointed head of the transitional government.</t>
  </si>
  <si>
    <t>Jose Mario Vaz</t>
  </si>
  <si>
    <t>https://upload.wikimedia.org/wikipedia/commons/4/49/Jos%C3%A9_M%C3%A1rio_Vaz_2014.jpg</t>
  </si>
  <si>
    <t>https://commons.wikimedia.org/wiki/File:Jos%C3%A9_M%C3%A1rio_Vaz_2014.jpg</t>
  </si>
  <si>
    <t>Jose Mario Vaz is elected president of Guinea-Bissau following run-off elections.</t>
  </si>
  <si>
    <t>Félix Houphouët-Boigny</t>
  </si>
  <si>
    <t>https://upload.wikimedia.org/wikipedia/commons/3/3b/Houphouet-Boigny.jpg</t>
  </si>
  <si>
    <t>https://commons.wikimedia.org/wiki/File:Houphouet-Boigny.jpg</t>
  </si>
  <si>
    <t>Houphouët-Boigny is elected in single-party elections.</t>
  </si>
  <si>
    <t>Houphouët-Boigny is re-elected in single-party elections.</t>
  </si>
  <si>
    <t>President Houphouët-Boigny is re-elected in single-party elections.</t>
  </si>
  <si>
    <t>In the country's first multiparty elections, President Houphouët-Boigny is re-elected.</t>
  </si>
  <si>
    <t>President Houphouët-Boigny dies in office.</t>
  </si>
  <si>
    <t>Henri Konan Bédié</t>
  </si>
  <si>
    <t>https://upload.wikimedia.org/wikipedia/commons/a/ab/Henri_Konan_B%C3%A9di%C3%A9.gif</t>
  </si>
  <si>
    <t>https://commons.wikimedia.org/wiki/File:Henri_Konan_B%C3%A9di%C3%A9.gif</t>
  </si>
  <si>
    <t>CC0</t>
  </si>
  <si>
    <t>Bédié, president of the National Assembly, succeeds Boigny.</t>
  </si>
  <si>
    <t>Bédié wins about 96 percent of the vote with only one other political party contesting elections.</t>
  </si>
  <si>
    <t>Military officers overthrow Bédié, who flees the country.</t>
  </si>
  <si>
    <t>Robert Guéï</t>
  </si>
  <si>
    <t>Guéï is selected to head the military regime following the coup d'etat.</t>
  </si>
  <si>
    <t>Laurent Gbagbo</t>
  </si>
  <si>
    <t>In presidential elections following the military coup, Gbagbo wins.</t>
  </si>
  <si>
    <t>Alassane Ouattara</t>
  </si>
  <si>
    <t>https://upload.wikimedia.org/wikipedia/commons/a/a6/Alassane_Ouattara_UNESCO_09-2011.jpg</t>
  </si>
  <si>
    <t>https://commons.wikimedia.org/wiki/File:Alassane_Ouattara_UNESCO_09-2011.jpg</t>
  </si>
  <si>
    <t>Ouattara wins with about 54 percent of the vote in the second round.</t>
  </si>
  <si>
    <t>Jomo Kenyatta</t>
  </si>
  <si>
    <t>https://upload.wikimedia.org/wikipedia/commons/f/f3/Jomo_Kenyatta_1978.jpg</t>
  </si>
  <si>
    <t>https://commons.wikimedia.org/wiki/File:Jomo_Kenyatta_1978.jpg</t>
  </si>
  <si>
    <t>Kenyatta is the prime minister from the country's independence until December 12, 1964.</t>
  </si>
  <si>
    <t>Kenya becomes a republic and Kenyatta, its president.</t>
  </si>
  <si>
    <t>Kenyatta is elected in single-party elections.</t>
  </si>
  <si>
    <t>Kenyatta is re-elected in single-party elections.</t>
  </si>
  <si>
    <t>President Kenyatta dies in office.</t>
  </si>
  <si>
    <t>Daniel arap Moi</t>
  </si>
  <si>
    <t>https://upload.wikimedia.org/wikipedia/commons/9/9a/Daniel_arap_Moi_1979b.jpg</t>
  </si>
  <si>
    <t>https://commons.wikimedia.org/wiki/File:Daniel_arap_Moi_1979b.jpg</t>
  </si>
  <si>
    <t>Vice President Moi succeeds Kenyatta.</t>
  </si>
  <si>
    <t>The National Assembly declares the country a single-party state in 1982. Moi is elected.</t>
  </si>
  <si>
    <t>Moi is re-elected in single-party elections.</t>
  </si>
  <si>
    <t>President Moi is re-elected in single-party elections.</t>
  </si>
  <si>
    <t>In the country's first multiparty elections, Moi is elected with about 36 percent of the vote.</t>
  </si>
  <si>
    <t>Moi is re-elected for another term.</t>
  </si>
  <si>
    <t>Mwai Kibaki</t>
  </si>
  <si>
    <t>https://upload.wikimedia.org/wikipedia/commons/d/d4/Mwai_Kibaki_%28cropped%29.jpg</t>
  </si>
  <si>
    <t>https://commons.wikimedia.org/wiki/File:Mwai_Kibaki_(cropped).jpg</t>
  </si>
  <si>
    <t>Kibaki of the opposition National Rainbow Coalition party is elected into office.</t>
  </si>
  <si>
    <t>Kibaki is re-elected.</t>
  </si>
  <si>
    <t>Uhuru Kenyatta</t>
  </si>
  <si>
    <t>Deputy Prime Minister Uhuru Kenyatta is elected with about 50 percent of the vote.</t>
  </si>
  <si>
    <t>Joseph Leabua Jonathan</t>
  </si>
  <si>
    <t>https://upload.wikimedia.org/wikipedia/commons/4/4f/Minister-president_Jonathan_van_Lesotho_%281970%29.jpg</t>
  </si>
  <si>
    <t>https://commons.wikimedia.org/wiki/File:Minister-president_Jonathan_van_Lesotho_(1970).jpg</t>
  </si>
  <si>
    <t>Jonathan is deposed in a coup led by General Lekhanya.</t>
  </si>
  <si>
    <t>Justin Lekhanya</t>
  </si>
  <si>
    <t>Lekhanya deposes Jonathan in a coup and serves as head of state.</t>
  </si>
  <si>
    <t>Elias Phisoana Ramaema</t>
  </si>
  <si>
    <t>Ramaema succeeds Lekhanya as head of military council and head of state.</t>
  </si>
  <si>
    <t>Ntsu Mokhehle</t>
  </si>
  <si>
    <t>Hae Phoofolo</t>
  </si>
  <si>
    <t>Pakalitha Mosisili</t>
  </si>
  <si>
    <t>https://upload.wikimedia.org/wikipedia/commons/9/92/Pakalitha_Mosisili_with_Obamas_cropped.jpg</t>
  </si>
  <si>
    <t>https://commons.wikimedia.org/wiki/File:Pakalitha_Mosisili_with_Obamas_cropped.jpg</t>
  </si>
  <si>
    <t>Mosisilli is re-elected by the National Assembly.</t>
  </si>
  <si>
    <t>Tom Thabane</t>
  </si>
  <si>
    <t>https://upload.wikimedia.org/wikipedia/commons/8/86/Tom_Thabane.jpg</t>
  </si>
  <si>
    <t>https://commons.wikimedia.org/wiki/File:Tom_Thabane.jpg</t>
  </si>
  <si>
    <t>William Tubman</t>
  </si>
  <si>
    <t>https://upload.wikimedia.org/wikipedia/commons/6/64/William_Tubman_1943.jpg</t>
  </si>
  <si>
    <t>https://commons.wikimedia.org/wiki/File:William_Tubman_1943.jpg</t>
  </si>
  <si>
    <t>Tubman, the sole candidate of the True Whig Party, is elected.</t>
  </si>
  <si>
    <t>Tubman is re-elected.</t>
  </si>
  <si>
    <t>President Tubman is re-elected in single-party elections.</t>
  </si>
  <si>
    <t>Tubman is re-elected in single-party elections.</t>
  </si>
  <si>
    <t>President Tubman dies in office.</t>
  </si>
  <si>
    <t>William R. Tolbert, Jr.</t>
  </si>
  <si>
    <t>https://upload.wikimedia.org/wikipedia/commons/7/7b/William_R._Tolbert%2C_Jr..JPG</t>
  </si>
  <si>
    <t>https://commons.wikimedia.org/wiki/File:William_R._Tolbert,_Jr..JPG</t>
  </si>
  <si>
    <t>Vice President Tolbert assumes power following Tubman's death.</t>
  </si>
  <si>
    <t>Tolbert, the sole candidate on the ballot is elected. The country returns to a two-party system in 1979.</t>
  </si>
  <si>
    <t>Samuel Doe, along with soldiers in the armed forces conduct a coup and assasinate Tolbert.</t>
  </si>
  <si>
    <t>Samuel Doe</t>
  </si>
  <si>
    <t>https://upload.wikimedia.org/wikipedia/commons/c/c4/Samuel_K._Doe.jpg</t>
  </si>
  <si>
    <t>https://commons.wikimedia.org/wiki/File:Samuel_K._Doe.jpg</t>
  </si>
  <si>
    <t>Doe takes over after the coup d'etat.</t>
  </si>
  <si>
    <t>Under a new consitution, multiparty elections were conducted, with Doe wining about 51 percent of the vote.</t>
  </si>
  <si>
    <t>Doe is executed by Prince Johnson.</t>
  </si>
  <si>
    <t>Civil war (Rebels of different factions)</t>
  </si>
  <si>
    <t>Factions of rebels supporting Prince Johnson and Charles Taylor fight for control of Monrovia.</t>
  </si>
  <si>
    <t>Amos Sawyer</t>
  </si>
  <si>
    <t>Sawyer is selected as president of the interim government of national unity.</t>
  </si>
  <si>
    <t>David Kpomakpor</t>
  </si>
  <si>
    <t>Kpomakpor is selected as chairman of the Council of State.</t>
  </si>
  <si>
    <t>Wilton Sankawulo</t>
  </si>
  <si>
    <t>Sankawulo replaces Kpomakpor as the chairman of the Council of State.</t>
  </si>
  <si>
    <t>Ruth Perry</t>
  </si>
  <si>
    <t>Perry, a female, is appointed as third chair of the Council of State.</t>
  </si>
  <si>
    <t>Charles Taylor</t>
  </si>
  <si>
    <t>Elections to mark the end of the civil war were held. Former rebel, Charles Taylor, wins about 75 percent of the vote.</t>
  </si>
  <si>
    <t>Rebel groups take over majority of the country. President Taylor is forced to resign.</t>
  </si>
  <si>
    <t>Moses Blah</t>
  </si>
  <si>
    <t>Vice President Blah succeeds Taylor.</t>
  </si>
  <si>
    <t>Gyude Bryant</t>
  </si>
  <si>
    <t>https://upload.wikimedia.org/wikipedia/commons/6/63/Gyude_Bryant.jpg</t>
  </si>
  <si>
    <t>https://commons.wikimedia.org/wiki/File:Gyude_Bryant.jpg</t>
  </si>
  <si>
    <t>A transitional government is established. Bryant is chosen to be the chairman.</t>
  </si>
  <si>
    <t>Ellen Johnson-Sirleaf</t>
  </si>
  <si>
    <t>https://upload.wikimedia.org/wikipedia/commons/8/85/Liberian_President_%288145418996%29.jpg</t>
  </si>
  <si>
    <t>https://commons.wikimedia.org/wiki/File:Liberian_President_(8145418996).jpg</t>
  </si>
  <si>
    <t>Johnson-Sirleaf becomes the first female democratically elected president in Africa in a second round run-off.</t>
  </si>
  <si>
    <t>Johnson-Sirleaf is re-elected for a second term in the second round run-off.</t>
  </si>
  <si>
    <t>King Idris I</t>
  </si>
  <si>
    <t>https://upload.wikimedia.org/wikipedia/commons/6/67/IdrisI3.jpg</t>
  </si>
  <si>
    <t>https://commons.wikimedia.org/wiki/File:IdrisI3.jpg</t>
  </si>
  <si>
    <t>The National Assembly creates a monarchy and elects Idris leader of Libya.</t>
  </si>
  <si>
    <t>Army officers led by Qaddafi depose the Idris monarchy in a coup.</t>
  </si>
  <si>
    <t>Muammar al-Qaddafi</t>
  </si>
  <si>
    <t>https://upload.wikimedia.org/wikipedia/commons/3/36/Muammar_al-Gaddafi_at_the_AU_summit.jpg</t>
  </si>
  <si>
    <t>https://commons.wikimedia.org/wiki/File:Muammar_al-Gaddafi_at_the_AU_summit.jpg</t>
  </si>
  <si>
    <t>Qaddafi takes over as head of state.</t>
  </si>
  <si>
    <t>Qaddafi is toppled and killed in a coup by rebel forces, after ruling Libya for 42 years.</t>
  </si>
  <si>
    <t>Mustafa Abdul Jalil</t>
  </si>
  <si>
    <t>https://upload.wikimedia.org/wikipedia/commons/6/66/Mustafa_Abdul_Jalil.jpg</t>
  </si>
  <si>
    <t>https://commons.wikimedia.org/wiki/File:Mustafa_Abdul_Jalil.jpg</t>
  </si>
  <si>
    <t>A transitional government is formed with Jalil as chair.</t>
  </si>
  <si>
    <t>Muhammad Ali Salim</t>
  </si>
  <si>
    <t>The transitional government transfers power to the General National Congress with Salim as chair.</t>
  </si>
  <si>
    <t>Mohammad Magarief</t>
  </si>
  <si>
    <t>The General National Congress appoints Magarief as chairman.</t>
  </si>
  <si>
    <t>Magarief resigns as president of the General National Congress.</t>
  </si>
  <si>
    <t>Giuma Atigha</t>
  </si>
  <si>
    <t>The deputy president, Atigha of the General National Congress takes over following the resignation of Magarief.</t>
  </si>
  <si>
    <t>Atigha resigns after serving as acting president.</t>
  </si>
  <si>
    <t>Nouri Abusahmain</t>
  </si>
  <si>
    <t>https://upload.wikimedia.org/wikipedia/commons/0/0f/Nouri_Abusahmain.jpg</t>
  </si>
  <si>
    <t>https://commons.wikimedia.org/wiki/File:Nouri_Abusahmain.jpg</t>
  </si>
  <si>
    <t>The General National Congress elects Abusahmain.</t>
  </si>
  <si>
    <t>Aguila Saleh Issa</t>
  </si>
  <si>
    <t>Aguila Saleh Issa is elected president of the Council of Deputies.</t>
  </si>
  <si>
    <t>Philibert Tsiranana</t>
  </si>
  <si>
    <t>https://upload.wikimedia.org/wikipedia/commons/9/92/Bundesarchiv_B_145_Bild-F013783-0033%2C_Berlin%2C_Staatsbesuch_aus_Madagaskar-2.jpg</t>
  </si>
  <si>
    <t>https://commons.wikimedia.org/wiki/File:Bundesarchiv_B_145_Bild-F013783-0033,_Berlin,_Staatsbesuch_aus_Madagaskar-2.jpg</t>
  </si>
  <si>
    <t>Tsiranana is president at the country's independence.</t>
  </si>
  <si>
    <t>Tsiranana is elected in single-party elections.</t>
  </si>
  <si>
    <t>Tsiranana is re-elected in single-party elections.</t>
  </si>
  <si>
    <t>Gabriel Ramanantsoa</t>
  </si>
  <si>
    <t>https://upload.wikimedia.org/wikipedia/commons/d/d5/Bundesarchiv_B_145_Bild-F011092-0001%2C_BPA%2C_Generalstabschef_aus_Madagaskar.jpg</t>
  </si>
  <si>
    <t>https://commons.wikimedia.org/wiki/File:Bundesarchiv_B_145_Bild-F011092-0001,_BPA,_Generalstabschef_aus_Madagaskar.jpg</t>
  </si>
  <si>
    <t>Ramanantsoa is appointed to lead transitional government.</t>
  </si>
  <si>
    <t>Ramanantsoa resigns from office.</t>
  </si>
  <si>
    <t>Richard Ratsimandrava</t>
  </si>
  <si>
    <t>Ratsimandrava is appointed president by the military following Ramanantsoa's resignation.</t>
  </si>
  <si>
    <t>Ratsimandrava is assasinated six days after taking office.</t>
  </si>
  <si>
    <t>Gilles Andriamahazo</t>
  </si>
  <si>
    <t>Andriamahazo is appointed chairman of the military regime following the assassination of Ratsimandrava.</t>
  </si>
  <si>
    <t>Andriamahazo resigns.</t>
  </si>
  <si>
    <t>Didier Ratsiraka</t>
  </si>
  <si>
    <t>https://upload.wikimedia.org/wikipedia/commons/9/93/Gvtratsiraka1.jpg</t>
  </si>
  <si>
    <t>https://commons.wikimedia.org/wiki/File:Gvtratsiraka1.jpg</t>
  </si>
  <si>
    <t>GFDL</t>
  </si>
  <si>
    <t>Ratsiraka is appointed head of state of by the Supreme Revolutionary Council.</t>
  </si>
  <si>
    <t>Ratsiraka is elected as president after a national referendum.</t>
  </si>
  <si>
    <t>President Ratsiraka is elected with about 80 percent of the votes.</t>
  </si>
  <si>
    <t>Ratsiraka is re-elected with about 63 percent of the votes.</t>
  </si>
  <si>
    <t>Albert Zafy</t>
  </si>
  <si>
    <t>Zafy defeats incumbent Ratsiraka in a second round run-off.</t>
  </si>
  <si>
    <t>President Zafy is impeached by the National Assemby and resigns.</t>
  </si>
  <si>
    <t>Norbert Ratsirahonana</t>
  </si>
  <si>
    <t>Prime Minister Ratsirahonana becomes acting president following impeachment of Zafy.</t>
  </si>
  <si>
    <t>Former president Ratsiraka wins multiparty elections.</t>
  </si>
  <si>
    <t>Marc Ravalomanana</t>
  </si>
  <si>
    <t>https://upload.wikimedia.org/wikipedia/commons/7/73/Appl0405.loselesslycropped.jpg</t>
  </si>
  <si>
    <t>https://commons.wikimedia.org/wiki/File:Appl0405.loselesslycropped.jpg</t>
  </si>
  <si>
    <t>Ravalomanana is re-elected with about 55 percent of the vote.</t>
  </si>
  <si>
    <t>President Ravalomanana is forced to resign by the military.</t>
  </si>
  <si>
    <t>Andry Rajoelina</t>
  </si>
  <si>
    <t>https://upload.wikimedia.org/wikipedia/commons/1/1b/Andry_Rajoelina_6_December_2011.png</t>
  </si>
  <si>
    <t>https://commons.wikimedia.org/wiki/File:Andry_Rajoelina_6_December_2011.png</t>
  </si>
  <si>
    <t>The army appoints Rajoelina as leader of the High Transitional Authority.</t>
  </si>
  <si>
    <t>Hery Rajaonarimampianina</t>
  </si>
  <si>
    <t>https://upload.wikimedia.org/wikipedia/commons/b/bb/Hery_Rajaonarimampianina_2014.jpg</t>
  </si>
  <si>
    <t>https://commons.wikimedia.org/wiki/File:Hery_Rajaonarimampianina_2014.jpg</t>
  </si>
  <si>
    <t>Rajaonarimampianina is elected president following a second round run-off election.</t>
  </si>
  <si>
    <t>Bakili Muluzi</t>
  </si>
  <si>
    <t>Muluzi is elected president in the country's first multiparty elections.</t>
  </si>
  <si>
    <t>Muluzi is re-elected with about 50 percent of the votes.</t>
  </si>
  <si>
    <t>Bingu wa Mutharika</t>
  </si>
  <si>
    <t>https://upload.wikimedia.org/wikipedia/commons/f/f2/Bingu_Wa_Mutharika_-_World_Economic_Forum_on_Africa_2008.jpg</t>
  </si>
  <si>
    <t>https://commons.wikimedia.org/wiki/File:Bingu_Wa_Mutharika_-_World_Economic_Forum_on_Africa_2008.jpg</t>
  </si>
  <si>
    <t>Bingu wa Mutharika is elected to the presidency.</t>
  </si>
  <si>
    <t>Mutharika is re-elected with about two-thirds of the total votes.</t>
  </si>
  <si>
    <t>Mutharika dies in office.</t>
  </si>
  <si>
    <t>Joyce Banda</t>
  </si>
  <si>
    <t>https://upload.wikimedia.org/wikipedia/commons/d/d5/President_of_Malawi_Joyce_Banda_%288985928177%29.jpg</t>
  </si>
  <si>
    <t>https://commons.wikimedia.org/wiki/File:President_of_Malawi_Joyce_Banda_(8985928177).jpg</t>
  </si>
  <si>
    <t>Vice President Banda becomes president following the death of Mutharika.</t>
  </si>
  <si>
    <t>Peter Mutharika</t>
  </si>
  <si>
    <t>https://upload.wikimedia.org/wikipedia/commons/1/16/Arthur_Peter_Mutharika_2014_%28cropped%29.jpg</t>
  </si>
  <si>
    <t>https://commons.wikimedia.org/wiki/File:Arthur_Peter_Mutharika_2014_(cropped).jpg</t>
  </si>
  <si>
    <t>Peter Mutharika, brother of former president Bingu wa Mutharika, is elected president.</t>
  </si>
  <si>
    <t>Modibo Keita</t>
  </si>
  <si>
    <t>https://upload.wikimedia.org/wikipedia/commons/d/d1/Keita_stamp_1961.png</t>
  </si>
  <si>
    <t>https://commons.wikimedia.org/wiki/File:Keita_stamp_1961.png</t>
  </si>
  <si>
    <t>Keita becomes president at independence.</t>
  </si>
  <si>
    <t>Moussa Traoré leads military in a coup that ousts Keita.</t>
  </si>
  <si>
    <t>Moussa Traoré</t>
  </si>
  <si>
    <t>https://upload.wikimedia.org/wikipedia/commons/d/dc/Moussa_Traor%C3%A9_%281989%29_crop.jpg</t>
  </si>
  <si>
    <t>https://commons.wikimedia.org/wiki/File:Moussa_Traor%C3%A9_(1989)_crop.jpg</t>
  </si>
  <si>
    <t>Traoré becomes head of state under the Military National Liberation Committee.</t>
  </si>
  <si>
    <t>Traoré is elected in single-party elections.</t>
  </si>
  <si>
    <t>Traoré is re-elected in single-party elections.</t>
  </si>
  <si>
    <t>Touré leads a coup to overthrow Traoré.</t>
  </si>
  <si>
    <t>Amadou Touré</t>
  </si>
  <si>
    <t>Traoré leads the Transitional Committee which hands the country over to a civilian government.</t>
  </si>
  <si>
    <t>Alpha Konaré</t>
  </si>
  <si>
    <t>https://upload.wikimedia.org/wikipedia/commons/3/35/Konare27022007.jpg</t>
  </si>
  <si>
    <t>https://commons.wikimedia.org/wiki/File:Konare27022007.jpg</t>
  </si>
  <si>
    <t>In the country's first multiparty elections, Konaré is elected in a second round run-off.</t>
  </si>
  <si>
    <t>Incumbent president Konaré is re-elected in multiparty elections.</t>
  </si>
  <si>
    <t>Touré is elected in a second round run-off.</t>
  </si>
  <si>
    <t>Incumbent president Touré is re-elected.</t>
  </si>
  <si>
    <t>Sanogo leads a military coup to overthrow Touré.</t>
  </si>
  <si>
    <t>Amadou Sanogo</t>
  </si>
  <si>
    <t>https://upload.wikimedia.org/wikipedia/commons/5/59/Amadou_Haya_Sanogo.PNG</t>
  </si>
  <si>
    <t>https://commons.wikimedia.org/wiki/File:Amadou_Haya_Sanogo.PNG</t>
  </si>
  <si>
    <t>Sanogo becomes head of state.</t>
  </si>
  <si>
    <t>Dioncounda Traoré</t>
  </si>
  <si>
    <t>https://upload.wikimedia.org/wikipedia/commons/9/9c/Dioncounda_Traore_photo_officielle_de_campagne_3_Mali_2012.jpg</t>
  </si>
  <si>
    <t>https://commons.wikimedia.org/wiki/File:Dioncounda_Traore_photo_officielle_de_campagne_3_Mali_2012.jpg</t>
  </si>
  <si>
    <t>Sanogo cedes power to interim government led by Dioncunda Traoré.</t>
  </si>
  <si>
    <t>Ibrahim Boubacar Keïta</t>
  </si>
  <si>
    <t>https://upload.wikimedia.org/wikipedia/commons/c/cb/Ibrahim_Boubacar_Ke%C3%AFta_par_Claude_Truong-Ngoc_d%C3%A9cembre_2013_%28cropped%29.jpg</t>
  </si>
  <si>
    <t>https://commons.wikimedia.org/wiki/File:Ibrahim_Boubacar_Ke%C3%AFta_par_Claude_Truong-Ngoc_d%C3%A9cembre_2013_(cropped).jpg</t>
  </si>
  <si>
    <t>Keïta is elected in a run-off elections.</t>
  </si>
  <si>
    <t>Moktar Daddah</t>
  </si>
  <si>
    <t>President Daddah is re-elected in single-party elections.</t>
  </si>
  <si>
    <t>Daddah is re-elected in single-party elections.</t>
  </si>
  <si>
    <t>Mustafa Salek ousts Daddah in a military coup.</t>
  </si>
  <si>
    <t>Mustafa Salek</t>
  </si>
  <si>
    <t>Salek is appointed to head the military government after the coup.</t>
  </si>
  <si>
    <t>Salek is forced to resign.</t>
  </si>
  <si>
    <t>Mohamed Louly</t>
  </si>
  <si>
    <t>Salek resigns and is replaced by Louly.</t>
  </si>
  <si>
    <t>Mohamed Haidalla stages a coup.</t>
  </si>
  <si>
    <t>Mohamed Khouna Ould Haidalla</t>
  </si>
  <si>
    <t>https://upload.wikimedia.org/wikipedia/en/9/97/Ha%C3%AFdalla_cropped.png</t>
  </si>
  <si>
    <t>https://en.wikipedia.org/wiki/File:Ha%C3%AFdalla_cropped.png</t>
  </si>
  <si>
    <t>Haidalla stages a coup.</t>
  </si>
  <si>
    <t>Maaouiya Taya comes to power in a coup d'etat.</t>
  </si>
  <si>
    <t>Ould Taya</t>
  </si>
  <si>
    <t>https://upload.wikimedia.org/wikipedia/commons/1/1f/Mauritania_gov_ould_taya_210_eng_30apr05.jpg</t>
  </si>
  <si>
    <t>https://commons.wikimedia.org/wiki/File:Mauritania_gov_ould_taya_210_eng_30apr05.jpg</t>
  </si>
  <si>
    <t>Taya assumes the presidency in a coup.</t>
  </si>
  <si>
    <t>In the country's first multiparty elections, Taya is elected president with about 60 percent of the votes.</t>
  </si>
  <si>
    <t>President Taya is re-elected in multiparty elections.</t>
  </si>
  <si>
    <t>Taya is re-elected in multiparty elections.</t>
  </si>
  <si>
    <t>The army stages a coup while President Taya is out of the country.</t>
  </si>
  <si>
    <t>Ely Ould Vall</t>
  </si>
  <si>
    <t>Vall is appointed head of the military government.</t>
  </si>
  <si>
    <t>Sidi Abdellahi</t>
  </si>
  <si>
    <t>Vall transitions power to the democratically-elected Abdellahi.</t>
  </si>
  <si>
    <t>The military stages a coup to remove President Abdellahi from power.</t>
  </si>
  <si>
    <t>Mohammed Ould Abdel Aziz</t>
  </si>
  <si>
    <t>The military regime appoints Abdel Aziz as head.</t>
  </si>
  <si>
    <t>Abdel Aziz resigns as head of state to participate in upcoming multiparty elections.</t>
  </si>
  <si>
    <t>Ba Mamadou dit M'Baré</t>
  </si>
  <si>
    <t>M'Baré succeeds Abdel Aziz as interim president.</t>
  </si>
  <si>
    <t>Mohamed Ould Abdel Aziz</t>
  </si>
  <si>
    <t>https://upload.wikimedia.org/wikipedia/commons/f/f8/Mohamed_Ould_Abdel_Aziz_August_2014_%28cropped%29.jpg</t>
  </si>
  <si>
    <t>https://commons.wikimedia.org/wiki/File:Mohamed_Ould_Abdel_Aziz_August_2014_(cropped).jpg</t>
  </si>
  <si>
    <t>Abdel Aziz wins the presidential election.</t>
  </si>
  <si>
    <t>President Abdel Aziz is re-elected with about 82 percent of the vote.</t>
  </si>
  <si>
    <t>Sir Seewoosagur Ramgoolam</t>
  </si>
  <si>
    <t>https://upload.wikimedia.org/wikipedia/commons/f/ff/Seewoosagur_Ramgoolam_-_David_Ben_Gurion_1962.jpg</t>
  </si>
  <si>
    <t>https://commons.wikimedia.org/wiki/File:Seewoosagur_Ramgoolam_-_David_Ben_Gurion_1962.jpg</t>
  </si>
  <si>
    <t>Seewoosagur Ramgoolam becomes prime minister at independence.</t>
  </si>
  <si>
    <t>S. Ramgoolam is re-elected by the legislature.</t>
  </si>
  <si>
    <t>Anerood Jugnauth</t>
  </si>
  <si>
    <t>https://upload.wikimedia.org/wikipedia/commons/1/1c/Anerood_Jugnauth_January_2013.jpg</t>
  </si>
  <si>
    <t>https://commons.wikimedia.org/wiki/File:Anerood_Jugnauth_January_2013.jpg</t>
  </si>
  <si>
    <t>Jugnauth becomes prime minister following an alliance between the ruling party and another party.</t>
  </si>
  <si>
    <t>Jugnauth is re-elected by the legislature.</t>
  </si>
  <si>
    <t>Navin Ramgoolam</t>
  </si>
  <si>
    <t>https://upload.wikimedia.org/wikipedia/commons/6/67/Navin_Ramgoolam_2014.png</t>
  </si>
  <si>
    <t>https://commons.wikimedia.org/wiki/File:Navin_Ramgoolam_2014.png</t>
  </si>
  <si>
    <t>Navin Ramgoolam, the son of Mauritius' first prime minister, is elected.</t>
  </si>
  <si>
    <t>Sir Anerood Jugnauth</t>
  </si>
  <si>
    <t>Jugnauth defeats N.Ramgoolam to become prime minister.</t>
  </si>
  <si>
    <t>Jugnauth resigns.</t>
  </si>
  <si>
    <t>Paul Bérenger</t>
  </si>
  <si>
    <t>https://upload.wikimedia.org/wikipedia/commons/f/f5/Paul_B%C3%A9renger.png</t>
  </si>
  <si>
    <t>https://commons.wikimedia.org/wiki/File:Paul_B%C3%A9renger.png</t>
  </si>
  <si>
    <t>Bérenger, the deputy prime minister, succeeds Jugnauth.</t>
  </si>
  <si>
    <t>Former Prime Minister N. Ramgoolam is elected.</t>
  </si>
  <si>
    <t>N. Ramgoolam is re-elected as prime minister.</t>
  </si>
  <si>
    <t>Muhammad V</t>
  </si>
  <si>
    <t>https://upload.wikimedia.org/wikipedia/commons/d/d0/Mohammed_V.jpg</t>
  </si>
  <si>
    <t>https://commons.wikimedia.org/wiki/File:Mohammed_V.jpg</t>
  </si>
  <si>
    <t>Muhammad V becomes king of Morocco at independence.</t>
  </si>
  <si>
    <t>Muhammad V dies in office.</t>
  </si>
  <si>
    <t>Hassan II</t>
  </si>
  <si>
    <t>https://upload.wikimedia.org/wikipedia/commons/9/90/Hassan_of_Morocco_1978.jpg</t>
  </si>
  <si>
    <t>https://commons.wikimedia.org/wiki/File:Hassan_of_Morocco_1978.jpg</t>
  </si>
  <si>
    <t>Hassan II assumes the throne.</t>
  </si>
  <si>
    <t>Hassan II dies in office.</t>
  </si>
  <si>
    <t>Muhammad VI</t>
  </si>
  <si>
    <t>Muhammad VI ascends the throne following his father's death.</t>
  </si>
  <si>
    <t>Samora Machel</t>
  </si>
  <si>
    <t>https://upload.wikimedia.org/wikipedia/commons/c/cf/Samora_Moises_Machel_detail_DF-SC-88-01383.jpg</t>
  </si>
  <si>
    <t>https://commons.wikimedia.org/wiki/File:Samora_Moises_Machel_detail_DF-SC-88-01383.jpg</t>
  </si>
  <si>
    <t>Samora Machel and the Frelimo party assume power after the country's independence.</t>
  </si>
  <si>
    <t>Machel dies in an airplane accident.</t>
  </si>
  <si>
    <t>Political Bureau of the Central Committee of FRELIMO (acting)</t>
  </si>
  <si>
    <t>An interim committee assumes power.</t>
  </si>
  <si>
    <t>Joaquim Chissanó</t>
  </si>
  <si>
    <t>Chissanó assumes the presidency, after serving on the ruling interim committee.</t>
  </si>
  <si>
    <t>In the country's first multiparty elections, Chissanó is elected.</t>
  </si>
  <si>
    <t>President Chissanó is re-elected with about 52 percent of the vote.</t>
  </si>
  <si>
    <t>Armando Emílio Guebuza</t>
  </si>
  <si>
    <t>https://upload.wikimedia.org/wikipedia/commons/f/fc/Armando_Guebuza%2C_President_of_Mozambique_%28cropped%29.jpg</t>
  </si>
  <si>
    <t>https://commons.wikimedia.org/wiki/File:Armando_Guebuza,_President_of_Mozambique_(cropped).jpg</t>
  </si>
  <si>
    <t>Guebuza is elected in multiparty elections.</t>
  </si>
  <si>
    <t>President Guebuza is re-elected to serve a second term.</t>
  </si>
  <si>
    <t>Samuel Nujoma</t>
  </si>
  <si>
    <t>https://upload.wikimedia.org/wikipedia/commons/3/3e/Sam_Nujoma.jpg</t>
  </si>
  <si>
    <t>https://commons.wikimedia.org/wiki/File:Sam_Nujoma.jpg</t>
  </si>
  <si>
    <t>Nujoma is president of the country at independence.</t>
  </si>
  <si>
    <t>Nujoma is elected president in the country's first multiparty elections.</t>
  </si>
  <si>
    <t>President Nujoma is re-elected.</t>
  </si>
  <si>
    <t>Hifikepunye Pohamba</t>
  </si>
  <si>
    <t>https://upload.wikimedia.org/wikipedia/commons/e/eb/Hifikepunye_Pohamba.jpg</t>
  </si>
  <si>
    <t>https://commons.wikimedia.org/wiki/File:Hifikepunye_Pohamba.jpg</t>
  </si>
  <si>
    <t>Pohamba of the incumbent SWAPO party is elected president.</t>
  </si>
  <si>
    <t>President Pohamba is re-elected with over two-thirds of the vote.</t>
  </si>
  <si>
    <t>Hamani Diori</t>
  </si>
  <si>
    <t>https://upload.wikimedia.org/wikipedia/commons/8/8f/Hamani_Diori_1968b.jpg</t>
  </si>
  <si>
    <t>https://commons.wikimedia.org/wiki/File:Hamani_Diori_1968b.jpg</t>
  </si>
  <si>
    <t>Prime Minister Hamani Diori is appointed president at independence.</t>
  </si>
  <si>
    <t>Diori is re-elected in single-party elections.</t>
  </si>
  <si>
    <t>Seyni Kountché leads a military coup to overthrow Diori.</t>
  </si>
  <si>
    <t>Seyni Kountché</t>
  </si>
  <si>
    <t>https://upload.wikimedia.org/wikipedia/en/1/11/Kountche.jpg</t>
  </si>
  <si>
    <t>https://en.wikipedia.org/wiki/File:Kountche.jpg</t>
  </si>
  <si>
    <t>Kountché establishes the Supreme Military Council and becomes president.</t>
  </si>
  <si>
    <t>Kountché dies in office.</t>
  </si>
  <si>
    <t>Ali Saïbou</t>
  </si>
  <si>
    <t>https://upload.wikimedia.org/wikipedia/en/6/69/Ali_Saibou_official.jpg</t>
  </si>
  <si>
    <t>https://en.wikipedia.org/wiki/File:Ali_Saibou_official.jpg</t>
  </si>
  <si>
    <t>Former chief of staff, Ali Saibou, is appointed president.</t>
  </si>
  <si>
    <t>Saibou establishes the country as a single-party state and is elected president.</t>
  </si>
  <si>
    <t>Mahamane Ousmane</t>
  </si>
  <si>
    <t>https://upload.wikimedia.org/wikipedia/commons/3/3a/Voa_african_presidents_23sep05.jpg</t>
  </si>
  <si>
    <t>https://commons.wikimedia.org/wiki/File:Voa_african_presidents_23sep05.jpg</t>
  </si>
  <si>
    <t>Saibou is replaced by party leader Mahamane Ousmane who is elected president.</t>
  </si>
  <si>
    <t>Maïnassara leads a coup.</t>
  </si>
  <si>
    <t>Ibrahim Baré Maïnassara</t>
  </si>
  <si>
    <t>https://upload.wikimedia.org/wikipedia/en/2/20/Mainassara_official.jpg</t>
  </si>
  <si>
    <t>https://en.wikipedia.org/wiki/File:Mainassara_official.jpg</t>
  </si>
  <si>
    <t>Maïnassara deposes Ousmane.</t>
  </si>
  <si>
    <t>Maïnassara is elected in multiparty elections.</t>
  </si>
  <si>
    <t>Maïnassara is assassinated in a coup led by Malam Wanké .</t>
  </si>
  <si>
    <t>Malam Wanké</t>
  </si>
  <si>
    <t>Wanké transitions power to a democratically elected government.</t>
  </si>
  <si>
    <t>Mamadou Tandja</t>
  </si>
  <si>
    <t>https://upload.wikimedia.org/wikipedia/commons/e/e0/Tandja_in_Nigeria_June_2007.jpg</t>
  </si>
  <si>
    <t>https://commons.wikimedia.org/wiki/File:Tandja_in_Nigeria_June_2007.jpg</t>
  </si>
  <si>
    <t>Tandja is elected president in multiparty elections.</t>
  </si>
  <si>
    <t>President Tandja is re-elected in a second round run-off elections.</t>
  </si>
  <si>
    <t>President Tandja is overthrown by Salou Djibo.</t>
  </si>
  <si>
    <t>Salou Djibo</t>
  </si>
  <si>
    <t>https://upload.wikimedia.org/wikipedia/commons/2/22/G%C3%A9n%C3%A9ral_de_corps_d%27arm%C3%A9e_Salou_Djibo.jpg</t>
  </si>
  <si>
    <t>https://commons.wikimedia.org/wiki/File:G%C3%A9n%C3%A9ral_de_corps_d%27arm%C3%A9e_Salou_Djibo.jpg</t>
  </si>
  <si>
    <t>A military junta ousts Tandja. Djibo becomes head of state.</t>
  </si>
  <si>
    <t>Mahamadou Issoufou</t>
  </si>
  <si>
    <t>https://upload.wikimedia.org/wikipedia/commons/f/fa/Mahamadou_Issoufou-IMG_3648.jpg</t>
  </si>
  <si>
    <t>https://commons.wikimedia.org/wiki/File:Mahamadou_Issoufou-IMG_3648.jpg</t>
  </si>
  <si>
    <t>The military transitions power to a democratically elected government. Mahamadou Issoufou is elected president.</t>
  </si>
  <si>
    <t>Tafa Balewa</t>
  </si>
  <si>
    <t>Tafa Balewa is prime minister of Nigeria at independence.</t>
  </si>
  <si>
    <t>Nnamdi Azikiwe</t>
  </si>
  <si>
    <t>https://upload.wikimedia.org/wikipedia/en/4/4b/Azikiwe-Commander-in-Chief.JPG</t>
  </si>
  <si>
    <t>https://en.wikipedia.org/wiki/File:Azikiwe-Commander-in-Chief.JPG</t>
  </si>
  <si>
    <t>Nigeria becomes a republic with Balewa as prime minister and Azikiwe as president.</t>
  </si>
  <si>
    <t>Nwafor Orizu</t>
  </si>
  <si>
    <t>Senate President Orizu serves as acting president while President Azikiwe is out of the country.</t>
  </si>
  <si>
    <t>Baelwa is killed in a coup, and Major-General Johnson Aguiyi-Ironsi leads a military regime.</t>
  </si>
  <si>
    <t>Johnson Aguiyi-Ironsi</t>
  </si>
  <si>
    <t>https://upload.wikimedia.org/wikipedia/en/6/62/JTUAguiyiIronsi.JPG</t>
  </si>
  <si>
    <t>https://en.wikipedia.org/wiki/File:JTUAguiyiIronsi.JPG</t>
  </si>
  <si>
    <t>A military regime takes over after the civilian government is overthrown.</t>
  </si>
  <si>
    <t>Army officers overthrow the military regime.</t>
  </si>
  <si>
    <t>Yakubu Gowon</t>
  </si>
  <si>
    <t>https://upload.wikimedia.org/wikipedia/en/b/be/Gowon.JPG</t>
  </si>
  <si>
    <t>https://en.wikipedia.org/wiki/File:Gowon.JPG</t>
  </si>
  <si>
    <t>Army Chief of Staff Yakubu Gowon is appointed head of state.</t>
  </si>
  <si>
    <t>Gowon is deposed in a coup.</t>
  </si>
  <si>
    <t>Murtala Muhammed</t>
  </si>
  <si>
    <t>https://upload.wikimedia.org/wikipedia/commons/a/a0/Mohammedandakinyemi.jpg</t>
  </si>
  <si>
    <t>https://commons.wikimedia.org/wiki/File:Mohammedandakinyemi.jpg</t>
  </si>
  <si>
    <t>CC-BY-SA-3.0</t>
  </si>
  <si>
    <t>Murtala Muhammed is appointed head of state by military regime.</t>
  </si>
  <si>
    <t>Murtala Muhammed is assassinated in an unsuccessful coup attempt.</t>
  </si>
  <si>
    <t>Olusegun Obasanjo</t>
  </si>
  <si>
    <t>https://upload.wikimedia.org/wikipedia/commons/1/1b/Olusegun_Obasanjo_DD-SC-07-14396-cropped.jpg</t>
  </si>
  <si>
    <t>https://commons.wikimedia.org/wiki/File:Olusegun_Obasanjo_DD-SC-07-14396-cropped.jpg</t>
  </si>
  <si>
    <t>Chief of Staff, Olusegun Obasanjo succeeds Muhammed.</t>
  </si>
  <si>
    <t>Shehu Shagari</t>
  </si>
  <si>
    <t>https://upload.wikimedia.org/wikipedia/commons/f/fc/Shagaricropped.jpg</t>
  </si>
  <si>
    <t>https://commons.wikimedia.org/wiki/File:Shagaricropped.jpg</t>
  </si>
  <si>
    <t>Shehu Shagari is elected president in the country's first presidential elections.</t>
  </si>
  <si>
    <t>Shehu Shagari is re-elected.</t>
  </si>
  <si>
    <t>The military overthrows the Shagari government.</t>
  </si>
  <si>
    <t>Muhammadu Buhari</t>
  </si>
  <si>
    <t>Buhari is appointed head of state by a new military regime.</t>
  </si>
  <si>
    <t>Ibrahim Babangida</t>
  </si>
  <si>
    <t>https://upload.wikimedia.org/wikipedia/commons/c/cb/Ibrahim_Babangida_%28cropped%29.jpg</t>
  </si>
  <si>
    <t>https://commons.wikimedia.org/wiki/File:Ibrahim_Babangida_(cropped).jpg</t>
  </si>
  <si>
    <t>Babangida leads military officers to overthrow Buhari.</t>
  </si>
  <si>
    <t>Babangida resigns from office.</t>
  </si>
  <si>
    <t>Ernest Shonekan</t>
  </si>
  <si>
    <t>Shonekan is appointed as interim president.</t>
  </si>
  <si>
    <t>Sani Abacha</t>
  </si>
  <si>
    <t>https://upload.wikimedia.org/wikipedia/en/f/fd/Sani_Abacha.jpg</t>
  </si>
  <si>
    <t>https://en.wikipedia.org/wiki/File:Sani_Abacha.jpg</t>
  </si>
  <si>
    <t>Sani Abacha conducts coup and becomes head of state.</t>
  </si>
  <si>
    <t>Abacha dies in office.</t>
  </si>
  <si>
    <t>Abdulsalam Abubakar</t>
  </si>
  <si>
    <t>https://upload.wikimedia.org/wikipedia/commons/1/18/Abdulsalami_Abubakar_detail_DF-SC-02-04323.jpg</t>
  </si>
  <si>
    <t>https://commons.wikimedia.org/wiki/File:Abdulsalami_Abubakar_detail_DF-SC-02-04323.jpg</t>
  </si>
  <si>
    <t>Chief of Staff, General Abubakar succeeds Abacha as president.</t>
  </si>
  <si>
    <t>A new constitution is adopted and Obasanjo is elected in multiparty elections.</t>
  </si>
  <si>
    <t>Obasanjo is re-elected in multiparty elections.</t>
  </si>
  <si>
    <t>Umaru Musa Yar'Adua</t>
  </si>
  <si>
    <t>https://upload.wikimedia.org/wikipedia/commons/2/21/Umaruyaradua07052007.jpg</t>
  </si>
  <si>
    <t>https://commons.wikimedia.org/wiki/File:Umaruyaradua07052007.jpg</t>
  </si>
  <si>
    <t>Yar'Adua is elected in multiparty elections.</t>
  </si>
  <si>
    <t>Yar'Adua dies in office.</t>
  </si>
  <si>
    <t>Goodluck Jonathan</t>
  </si>
  <si>
    <t>https://upload.wikimedia.org/wikipedia/commons/4/42/Goodluck_Jonathan_World_Economic_Forum_2013.jpg</t>
  </si>
  <si>
    <t>https://commons.wikimedia.org/wiki/File:Goodluck_Jonathan_World_Economic_Forum_2013.jpg</t>
  </si>
  <si>
    <t>Vice president Jonathan becomes president.</t>
  </si>
  <si>
    <t>Goodluck Jonathan is elected in multiparty elections.</t>
  </si>
  <si>
    <t>Grégoire Kayibanda</t>
  </si>
  <si>
    <t>https://upload.wikimedia.org/wikipedia/en/c/ca/Gregoire_Kayibanda.png</t>
  </si>
  <si>
    <t>https://en.wikipedia.org/wiki/File:Gregoire_Kayibanda.png</t>
  </si>
  <si>
    <t>Prime Minister Kayibanda is elected president at independence.</t>
  </si>
  <si>
    <t>President Kayibanda is re-elected in single-party elections.</t>
  </si>
  <si>
    <t>Kayibanda is re-elected in single-party elections.</t>
  </si>
  <si>
    <t>Juvénal Habyarimana</t>
  </si>
  <si>
    <t>https://upload.wikimedia.org/wikipedia/commons/e/e1/Juv%C3%A9nal_Habyarimana_%281980%29.jpg</t>
  </si>
  <si>
    <t>https://commons.wikimedia.org/wiki/File:Juv%C3%A9nal_Habyarimana_(1980).jpg</t>
  </si>
  <si>
    <t>Army chief of staff Juvenal Habyarimana overthrows Kayibarimana in a coup.</t>
  </si>
  <si>
    <t>Habyarimana is elected in single-party elections.</t>
  </si>
  <si>
    <t>Habyarimana is re-elected in single-party elections.</t>
  </si>
  <si>
    <t>President Habyarimana is assassinated.</t>
  </si>
  <si>
    <t>Théodore Sindikubwabo</t>
  </si>
  <si>
    <t>https://upload.wikimedia.org/wikipedia/en/2/2e/Theodore_sindikubwabo.png</t>
  </si>
  <si>
    <t>https://en.wikipedia.org/wiki/File:Theodore_sindikubwabo.png</t>
  </si>
  <si>
    <t>Sindikubwabo is appointed interim president.</t>
  </si>
  <si>
    <t>Pasteur Bizimungu</t>
  </si>
  <si>
    <t>Bizimungu becomes president under a national unity government.</t>
  </si>
  <si>
    <t>Bizimungu resigns.</t>
  </si>
  <si>
    <t>Paul Kagame</t>
  </si>
  <si>
    <t>https://upload.wikimedia.org/wikipedia/commons/4/43/President_Paul_Kagama_%28portrait%29_%28cropped%29.jpg</t>
  </si>
  <si>
    <t>https://commons.wikimedia.org/wiki/File:President_Paul_Kagama_(portrait)_(cropped).jpg</t>
  </si>
  <si>
    <t>Vice president of the national unity government, Paul Kagame assumes power following Bizimungu's resignation.</t>
  </si>
  <si>
    <t>Paul Kagame is elected in the country's first multiparty elections.</t>
  </si>
  <si>
    <t>President Kagame is re-elected in multiparty elections.</t>
  </si>
  <si>
    <t>Manuel Pinto da Costa</t>
  </si>
  <si>
    <t>https://upload.wikimedia.org/wikipedia/commons/6/6c/Manuel_Pinto_da_Costa.jpg</t>
  </si>
  <si>
    <t>https://commons.wikimedia.org/wiki/File:Manuel_Pinto_da_Costa.jpg</t>
  </si>
  <si>
    <t>The Constitutent Assembly elects da Costa as president at independence.</t>
  </si>
  <si>
    <t>Pinto da Costa is re-elected by the National Assembly.</t>
  </si>
  <si>
    <t>President Pinto da Costa is re-elected by the National Assembly.</t>
  </si>
  <si>
    <t>Leonel Mário d'Alva</t>
  </si>
  <si>
    <t>Multiparty elections are introduced and D'Alva serves as an interim president.</t>
  </si>
  <si>
    <t>Miguel Trovoada</t>
  </si>
  <si>
    <t>Travoada is elected in the country's first multiparty elections.</t>
  </si>
  <si>
    <t>Trovoada is overthrown by Manuel Almeida.</t>
  </si>
  <si>
    <t>Manuel de Almeida</t>
  </si>
  <si>
    <t>Almeida becomes head of state.</t>
  </si>
  <si>
    <t>President Trovoada is re-instated as the military regime relinquishes power.</t>
  </si>
  <si>
    <t>Trovoada is re-elected in second round run-off elections.</t>
  </si>
  <si>
    <t>Fradique de Menezes</t>
  </si>
  <si>
    <t>https://upload.wikimedia.org/wikipedia/commons/3/3b/SaoTomePrincipe.FradiqueMenezes.01.jpg</t>
  </si>
  <si>
    <t>https://commons.wikimedia.org/wiki/File:SaoTomePrincipe.FradiqueMenezes.01.jpg</t>
  </si>
  <si>
    <t>Fradique de Menezes is elected in multiparty elections.</t>
  </si>
  <si>
    <t>Menezes is deposed in a coup led by Fernando Pereira.</t>
  </si>
  <si>
    <t>Fernando Pereira</t>
  </si>
  <si>
    <t>Fernando Pereira, heads the military government.</t>
  </si>
  <si>
    <t>Fradique de Menezes is restored as president after the military agrees to relinquish power.</t>
  </si>
  <si>
    <t>President Menezes is re-elected.</t>
  </si>
  <si>
    <t>Former President Pinto da Costa is elected in a second round run-off elections.</t>
  </si>
  <si>
    <t>Léopold Senghor</t>
  </si>
  <si>
    <t>https://upload.wikimedia.org/wikipedia/commons/a/a8/L%C3%A9opold_S%C3%A9dar_Senghor.jpg</t>
  </si>
  <si>
    <t>https://commons.wikimedia.org/wiki/File:L%C3%A9opold_S%C3%A9dar_Senghor.jpg</t>
  </si>
  <si>
    <t>Leopold Senghor is elected president at independence.</t>
  </si>
  <si>
    <t>President Senghor is elected in single-party elections.</t>
  </si>
  <si>
    <t>President Senghor is re-elected in single-party elections.</t>
  </si>
  <si>
    <t>Senghor is re-elected in single-party-elections.</t>
  </si>
  <si>
    <t>In the country's first multiparty elections, President Senghor is elected with over two-thirds of the vote.</t>
  </si>
  <si>
    <t>President Senghor resigns.</t>
  </si>
  <si>
    <t>Abdou Diouf</t>
  </si>
  <si>
    <t>https://upload.wikimedia.org/wikipedia/commons/b/b3/Abdou_Diouf.jpg</t>
  </si>
  <si>
    <t>https://commons.wikimedia.org/wiki/File:Abdou_Diouf.jpg</t>
  </si>
  <si>
    <t>Prime Minister Abdou Diouf succeeds Senghor as president.</t>
  </si>
  <si>
    <t>Diouf is elected with about 84 percent of the vote.</t>
  </si>
  <si>
    <t>President Diouf is re-elected with over two-thirds of the vote.</t>
  </si>
  <si>
    <t>President Diouf is re-elected for another seven-year term.</t>
  </si>
  <si>
    <t>Abdoulaye Wade</t>
  </si>
  <si>
    <t>https://upload.wikimedia.org/wikipedia/commons/c/c2/Abdoulaye_Wade_%281%29.jpg</t>
  </si>
  <si>
    <t>https://commons.wikimedia.org/wiki/File:Abdoulaye_Wade_(1).jpg</t>
  </si>
  <si>
    <t>Abdoulaye Wade defeats incumbent Diouf in a second round run-off to become president.</t>
  </si>
  <si>
    <t>President Wade is re-elected.</t>
  </si>
  <si>
    <t>Macky Sall</t>
  </si>
  <si>
    <t>https://upload.wikimedia.org/wikipedia/commons/f/f2/Macky_Sall_.jpg</t>
  </si>
  <si>
    <t>https://commons.wikimedia.org/wiki/File:Macky_Sall_.jpg</t>
  </si>
  <si>
    <t>James Mancham</t>
  </si>
  <si>
    <t>James Mancham is elected president at independence.</t>
  </si>
  <si>
    <t>A coup led by supporters of Prime Minister Albert René topples Mancham.</t>
  </si>
  <si>
    <t>France-Albert René</t>
  </si>
  <si>
    <t>Prime Minister René is appointed president by coup leaders.</t>
  </si>
  <si>
    <t>René is elected in single-party elections.</t>
  </si>
  <si>
    <t>President René is re-elected in single-party elections.</t>
  </si>
  <si>
    <t>René is re-elected in single-party elections.</t>
  </si>
  <si>
    <t>In the country's first-ever multiparty elections, René is elected.</t>
  </si>
  <si>
    <t>President René is re-elected with about 66 percent of the vote.</t>
  </si>
  <si>
    <t>President René is re-elected with about 54 percent of the vote.</t>
  </si>
  <si>
    <t>President René resigns.</t>
  </si>
  <si>
    <t>James Alix Michel</t>
  </si>
  <si>
    <t>https://upload.wikimedia.org/wikipedia/commons/5/53/James_Michel_2014.png</t>
  </si>
  <si>
    <t>https://commons.wikimedia.org/wiki/File:James_Michel_2014.png</t>
  </si>
  <si>
    <t>Vice President Michel succeeds René following his resignation.</t>
  </si>
  <si>
    <t>Incumbent president Michel is elected with about 53 percent of the vote.</t>
  </si>
  <si>
    <t>President Michel is re-elected.</t>
  </si>
  <si>
    <t>Milton Margai</t>
  </si>
  <si>
    <t>https://upload.wikimedia.org/wikipedia/en/e/e5/Milton_Margai.png</t>
  </si>
  <si>
    <t>https://en.wikipedia.org/wiki/File:Milton_Margai.png</t>
  </si>
  <si>
    <t>Milton Margai, leader of Sierra Leone's independence movement, becomes prime minister.</t>
  </si>
  <si>
    <t>In the country's first multiparty elections, Milton Margai is elected prime minister.</t>
  </si>
  <si>
    <t>Prime Minister Margai dies in office.</t>
  </si>
  <si>
    <t>Albert Margai</t>
  </si>
  <si>
    <t>Albert Margai, half-brother of Milton Margai, succeeds him as prime minister.</t>
  </si>
  <si>
    <t>David Lansana</t>
  </si>
  <si>
    <t>David Lansana stages a coup.</t>
  </si>
  <si>
    <t>Andrew Juxon-Smith</t>
  </si>
  <si>
    <t>Juxon-Smith overthrows Lansana in a coup and is selected to head the military regime.</t>
  </si>
  <si>
    <t>John Amadu Bangura leads a coup to overthrow Juxon-Smith.</t>
  </si>
  <si>
    <t>Patrick Conteh</t>
  </si>
  <si>
    <t>Conteh is appointed chairman of the interim council.</t>
  </si>
  <si>
    <t>Siaka Stevens</t>
  </si>
  <si>
    <t>https://upload.wikimedia.org/wikipedia/en/0/04/Siaka_Stevens.jpg</t>
  </si>
  <si>
    <t>https://en.wikipedia.org/wiki/File:Siaka_Stevens.jpg</t>
  </si>
  <si>
    <t>Siaka Stevens becomes prime minister.</t>
  </si>
  <si>
    <t>Siaka Stevens becomes the first president of Sierra Leone after the new constitution is ratified by Parliament.</t>
  </si>
  <si>
    <t>Siaka Stevens is elected by the legislature in the first general elections.</t>
  </si>
  <si>
    <t>President Stevens is re-elected by the House.</t>
  </si>
  <si>
    <t>Stevens is re-elected in single-party elections.</t>
  </si>
  <si>
    <t>Joseph Saidu Momoh</t>
  </si>
  <si>
    <t>https://upload.wikimedia.org/wikipedia/en/a/ae/Dr-joseph-saidu-momoh.jpg</t>
  </si>
  <si>
    <t>https://en.wikipedia.org/wiki/File:Dr-joseph-saidu-momoh.jpg</t>
  </si>
  <si>
    <t>Saidu Momoh is confirmed as president by a national referendum.</t>
  </si>
  <si>
    <t>Valentine Strasser</t>
  </si>
  <si>
    <t>Army officers led by Valentine Strasser depose Momoh in a coup.</t>
  </si>
  <si>
    <t>Julius Maada Bio</t>
  </si>
  <si>
    <t>Strasser is ousted in a coup by members of his own military regime.</t>
  </si>
  <si>
    <t>Ahmed Tejan Kabbah</t>
  </si>
  <si>
    <t>https://upload.wikimedia.org/wikipedia/commons/6/6a/Ahmed_Tejan_Kabbah.jpg</t>
  </si>
  <si>
    <t>https://commons.wikimedia.org/wiki/File:Ahmed_Tejan_Kabbah.jpg</t>
  </si>
  <si>
    <t>Johnny Paul Koroma</t>
  </si>
  <si>
    <t>Koroma leads a coup to overthrow Kabbah and becomes head of state.</t>
  </si>
  <si>
    <t>Amhed Tejan Kabbah</t>
  </si>
  <si>
    <t>Tejan Kabbah is restored as head of state after Koroma agrees to hand over power.</t>
  </si>
  <si>
    <t>Bai Koroma</t>
  </si>
  <si>
    <t>https://upload.wikimedia.org/wikipedia/commons/f/f0/Ernest_Bai_Koroma.jpg</t>
  </si>
  <si>
    <t>https://commons.wikimedia.org/wiki/File:Ernest_Bai_Koroma.jpg</t>
  </si>
  <si>
    <t>Ernest Bai Koroma is elected in second round run-off elections.</t>
  </si>
  <si>
    <t>Incumbent President Koroma is re-elected with about 60 percent of the vote.</t>
  </si>
  <si>
    <t>Osman Daar</t>
  </si>
  <si>
    <t>Osman Daar is elected president at independence.</t>
  </si>
  <si>
    <t>Abdirashid Ali Shermarke</t>
  </si>
  <si>
    <t>https://upload.wikimedia.org/wikipedia/en/5/5e/Abdirashid_Ali_Shermarke1.jpg</t>
  </si>
  <si>
    <t>https://en.wikipedia.org/wiki/File:Abdirashid_Ali_Shermarke1.jpg</t>
  </si>
  <si>
    <t>Former Prime Minister Shermarke becomes president.</t>
  </si>
  <si>
    <t>Shermarke is assasinated.</t>
  </si>
  <si>
    <t>Moktar Muhammad Hussein</t>
  </si>
  <si>
    <t>Speaker of Parliament Hussein becomes the acting president after Shermarke is assassinated.</t>
  </si>
  <si>
    <t>Muhammad Siad Barre overthrows government in a coup d'etat.</t>
  </si>
  <si>
    <t>Siad Barre</t>
  </si>
  <si>
    <t>https://upload.wikimedia.org/wikipedia/commons/d/d4/Siabar_003.jpg</t>
  </si>
  <si>
    <t>https://commons.wikimedia.org/wiki/File:Siabar_003.jpg</t>
  </si>
  <si>
    <t>Barre takes power in a coup.</t>
  </si>
  <si>
    <t>Barre is elected in single-party elections.</t>
  </si>
  <si>
    <t>President Siad Barre is overthrown.</t>
  </si>
  <si>
    <t>Ali Mahdi Muhammad</t>
  </si>
  <si>
    <t>Ali Mahdi Mohamed is appointed interim president following military coup.</t>
  </si>
  <si>
    <t>No government</t>
  </si>
  <si>
    <t>Warring factions fight for control of government.</t>
  </si>
  <si>
    <t>Abdiqasim Salad Hassan</t>
  </si>
  <si>
    <t>https://upload.wikimedia.org/wikipedia/commons/e/ee/Cqaasim.jpg</t>
  </si>
  <si>
    <t>https://commons.wikimedia.org/wiki/File:Cqaasim.jpg</t>
  </si>
  <si>
    <t>Abdiqasim Salad Hassan is elected president by the traditional Parliament in the third round of voting.</t>
  </si>
  <si>
    <t>Abdullahi Yusuf Ahmed</t>
  </si>
  <si>
    <t>https://upload.wikimedia.org/wikipedia/en/7/79/Somalian10ef5-1.jpg</t>
  </si>
  <si>
    <t>https://en.wikipedia.org/wiki/File:Somalian10ef5-1.jpg</t>
  </si>
  <si>
    <t>Transitional Federal Parliament elects Abdallahi Yusuf Ahmed as president.</t>
  </si>
  <si>
    <t>Abdallahi Yusuf Ahmed resigns after a parliament vote of no confidence.</t>
  </si>
  <si>
    <t>Sheikh Adan Madobe</t>
  </si>
  <si>
    <t>Madobe is appointed as interim president after Abdallahi Yusuf Ahmed resigns.</t>
  </si>
  <si>
    <t>Sharif Ahmed</t>
  </si>
  <si>
    <t>https://upload.wikimedia.org/wikipedia/commons/c/c6/Sharif_Sheikh_Ahmed%2C_12th_AU_Summit%2C_090202-N-0506A-337-2.jpg</t>
  </si>
  <si>
    <t>https://commons.wikimedia.org/wiki/File:Sharif_Sheikh_Ahmed,_12th_AU_Summit,_090202-N-0506A-337-2.jpg</t>
  </si>
  <si>
    <t>Sheikh Ahmed is elected president in a second round run-off by Somalia's Parliament.</t>
  </si>
  <si>
    <t>Muse Hassan Abdulle</t>
  </si>
  <si>
    <t>Abdulle serves as the interim president following the end of the mandate of the transitional federal government.</t>
  </si>
  <si>
    <t>Mohamed Osman Jawari</t>
  </si>
  <si>
    <t>https://upload.wikimedia.org/wikipedia/commons/f/f9/Jawarimohd6.png</t>
  </si>
  <si>
    <t>https://commons.wikimedia.org/wiki/File:Jawarimohd6.png</t>
  </si>
  <si>
    <t>Speaker of Parliament Jawari serves as interim president as Parliament selects a new leader.</t>
  </si>
  <si>
    <t>Hassan Sheikh Mohamud</t>
  </si>
  <si>
    <t>https://upload.wikimedia.org/wikipedia/commons/a/a2/H.E._Mr_Hassan_Sheikh_Mohamud%2C_President_of_the_Federal_Republic_of_Somalia_%28cropped%29.jpg</t>
  </si>
  <si>
    <t>https://commons.wikimedia.org/wiki/File:H.E._Mr_Hassan_Sheikh_Mohamud,_President_of_the_Federal_Republic_of_Somalia_(cropped).jpg</t>
  </si>
  <si>
    <t>Mohamud beats former president Sheikh Ahmed in a run-off vote by legislators of Somalia's Parliament.</t>
  </si>
  <si>
    <t>Pieter Willem Botha</t>
  </si>
  <si>
    <t>https://upload.wikimedia.org/wikipedia/commons/7/7a/PW_Botha_1962.jpg</t>
  </si>
  <si>
    <t>https://commons.wikimedia.org/wiki/File:PW_Botha_1962.jpg</t>
  </si>
  <si>
    <t>P.W. Botha becomes first executive State President of South Africa following constitutional reform.</t>
  </si>
  <si>
    <t>Frederik Willem de Klerk</t>
  </si>
  <si>
    <t>https://upload.wikimedia.org/wikipedia/commons/b/b6/F._W._de_Klerk_2012.jpg</t>
  </si>
  <si>
    <t>https://commons.wikimedia.org/wiki/File:F._W._de_Klerk_2012.jpg</t>
  </si>
  <si>
    <t>F.W. de Klerk is selected by the National Party to succeed Botha as state president.</t>
  </si>
  <si>
    <t>Nelson Mandela</t>
  </si>
  <si>
    <t>https://upload.wikimedia.org/wikipedia/commons/1/14/Nelson_Mandela-2008_%28edit%29.jpg</t>
  </si>
  <si>
    <t>https://commons.wikimedia.org/wiki/File:Nelson_Mandela-2008_(edit).jpg</t>
  </si>
  <si>
    <t>The African National Congress wins the National Assembly with 62 percent of the vote and Mandela becomes the president.</t>
  </si>
  <si>
    <t>Thabo Mbeki</t>
  </si>
  <si>
    <t>https://upload.wikimedia.org/wikipedia/commons/f/fc/SthAfrica.ThaboMbeki.01.jpg</t>
  </si>
  <si>
    <t>https://commons.wikimedia.org/wiki/File:SthAfrica.ThaboMbeki.01.jpg</t>
  </si>
  <si>
    <t>The African National Congress wins the National Assembly with 66 percent of the vote and elects Mbeki as president.</t>
  </si>
  <si>
    <t>Mbeki resigns.</t>
  </si>
  <si>
    <t>Kgalema Motlanthe</t>
  </si>
  <si>
    <t>https://upload.wikimedia.org/wikipedia/commons/b/bd/Kgalema_Motlanthe%2C_2009_World_Economic_Forum_on_Africa-1.jpg</t>
  </si>
  <si>
    <t>https://commons.wikimedia.org/wiki/File:Kgalema_Motlanthe,_2009_World_Economic_Forum_on_Africa-1.jpg</t>
  </si>
  <si>
    <t>Vice President Molanthe serves as the interim president.</t>
  </si>
  <si>
    <t>Jacob Zuma</t>
  </si>
  <si>
    <t>https://upload.wikimedia.org/wikipedia/commons/5/52/Jacob_Zuma%2C_2009_World_Economic_Forum_on_Africa-10.jpg</t>
  </si>
  <si>
    <t>https://commons.wikimedia.org/wiki/File:Jacob_Zuma,_2009_World_Economic_Forum_on_Africa-10.jpg</t>
  </si>
  <si>
    <t>The ANC wins the National Assembly with 66 percent of the vote and elects Zuma as President.</t>
  </si>
  <si>
    <t>President Zuma is re-elected through national assembly elections.</t>
  </si>
  <si>
    <t>Sovereignty Council</t>
  </si>
  <si>
    <t>A five-member Sovereignty council made up of two rival nationalist groups lead the country at independence.</t>
  </si>
  <si>
    <t>Ibrahim Abboud overthrows the reigning government.</t>
  </si>
  <si>
    <t>Ibrahim Abboud</t>
  </si>
  <si>
    <t>https://upload.wikimedia.org/wikipedia/commons/d/d5/AABOUD.jpg</t>
  </si>
  <si>
    <t>https://commons.wikimedia.org/wiki/File:AABOUD.jpg</t>
  </si>
  <si>
    <t>Abboud assumes power after coup d'etat.</t>
  </si>
  <si>
    <t>Widespread student protests force Abboud to resign.</t>
  </si>
  <si>
    <t>Sirr al-Khatim al-Khalifah</t>
  </si>
  <si>
    <t>Al-Khalifah is selected to lead the transitional government following Abboud's resignation.</t>
  </si>
  <si>
    <t>Committee of Sovereignty</t>
  </si>
  <si>
    <t>A twelve-member Committee of Sovereignty is formed to lead the country towards elections.</t>
  </si>
  <si>
    <t>Ismail al-Azhari</t>
  </si>
  <si>
    <t>https://upload.wikimedia.org/wikipedia/commons/c/c8/Ismail_al-Azahri.jpg</t>
  </si>
  <si>
    <t>https://commons.wikimedia.org/wiki/File:Ismail_al-Azahri.jpg</t>
  </si>
  <si>
    <t>Al-Azhari becomes president of Sudan under chairmanship of the Committee of Sovereignty.</t>
  </si>
  <si>
    <t>Colonel Niemeiry overthrows government in coup.</t>
  </si>
  <si>
    <t>Gaafar Nimeiry</t>
  </si>
  <si>
    <t>https://upload.wikimedia.org/wikipedia/commons/7/75/Nimeiry_1969.jpg</t>
  </si>
  <si>
    <t>https://commons.wikimedia.org/wiki/File:Nimeiry_1969.jpg</t>
  </si>
  <si>
    <t>Nimeiry is elected president in a national referendum following the overthrow of Al-Azhari's government.</t>
  </si>
  <si>
    <t>Major Hashem el Atta overthrows Nimeiry in a coup d'etat.</t>
  </si>
  <si>
    <t>Babiker al-Nur Osman</t>
  </si>
  <si>
    <t>Al-Nur Osman assumes power.</t>
  </si>
  <si>
    <t>Nimeiry is restored to the presidency after a counter-coup is launched.</t>
  </si>
  <si>
    <t>Nimeiry is elected in single-party elections.</t>
  </si>
  <si>
    <t>President Nimeiry is re-elected in single-party elections.</t>
  </si>
  <si>
    <t>Nimeiry is re-elected in single-party elections.</t>
  </si>
  <si>
    <t>Former Chief of Staff overthrows President Nimeiry in a coup. A ruling military council is established.</t>
  </si>
  <si>
    <t>Suwar al-Dahab</t>
  </si>
  <si>
    <t>Suwar al-Dahab becomes head of state following overthrow of President Nimeiry.</t>
  </si>
  <si>
    <t>Ahmad al-Mirghani</t>
  </si>
  <si>
    <t>https://upload.wikimedia.org/wikipedia/en/9/9e/Mirghani.gif</t>
  </si>
  <si>
    <t>https://en.wikipedia.org/wiki/File:Mirghani.gif</t>
  </si>
  <si>
    <t>Suwar al-Dahab transitions power to civilian-appointed al-Mirghani following elections.</t>
  </si>
  <si>
    <t>A military coup led by Omar al-Bashir brings the National Salvation Revolution to power.</t>
  </si>
  <si>
    <t>Omar al-Bashir</t>
  </si>
  <si>
    <t>https://upload.wikimedia.org/wikipedia/commons/7/75/Omar_al-Bashir%2C_12th_AU_Summit%2C_090202-N-0506A-137.jpg</t>
  </si>
  <si>
    <t>https://commons.wikimedia.org/wiki/File:Omar_al-Bashir,_12th_AU_Summit,_090202-N-0506A-137.jpg</t>
  </si>
  <si>
    <t>Bashir becomes president after overthrowing Al-Mirghani government.</t>
  </si>
  <si>
    <t>Bashir is elected with about 75 percent of the vote.</t>
  </si>
  <si>
    <t>President Bashir is re-elected with about 86 percent of the vote.</t>
  </si>
  <si>
    <t>Salva Kiir Mayardit</t>
  </si>
  <si>
    <t>https://upload.wikimedia.org/wikipedia/commons/2/27/Salva_Kiir_Mayardit.jpg</t>
  </si>
  <si>
    <t>https://commons.wikimedia.org/wiki/File:Salva_Kiir_Mayardit.jpg</t>
  </si>
  <si>
    <t>King Sobhuza II</t>
  </si>
  <si>
    <t>https://upload.wikimedia.org/wikipedia/en/e/e1/Bhuza.jpg</t>
  </si>
  <si>
    <t>https://en.wikipedia.org/wiki/File:Bhuza.jpg</t>
  </si>
  <si>
    <t>Swaziland gains independence and becomes a constitutional monarchy. King Sobhuza II ascends the throne.</t>
  </si>
  <si>
    <t>Sobhuza II dies.</t>
  </si>
  <si>
    <t>Queen Dzeliwe</t>
  </si>
  <si>
    <t>Queen Dzeliwe assumes power temporarily until the Prince Regent Prince Makhosetive (later Mswati III) turns 21 years old.</t>
  </si>
  <si>
    <t>Prince Sozisa Dlamini</t>
  </si>
  <si>
    <t>Prince Dlamini, an advisor to Sobhuza II, deposes Queen Dzeliwe and is briefly the leader of Swaziland.</t>
  </si>
  <si>
    <t>Queen Ntombi</t>
  </si>
  <si>
    <t>https://upload.wikimedia.org/wikipedia/commons/e/e6/Coat_of_arms_of_Swaziland.svg</t>
  </si>
  <si>
    <t>https://commons.wikimedia.org/wiki/File:Coat_of_arms_of_Swaziland.svg</t>
  </si>
  <si>
    <t>Queen Ntombi, the mother to the prince regent, becomes regent after suspending Prince Dlamini from office.</t>
  </si>
  <si>
    <t>Mswati III</t>
  </si>
  <si>
    <t>https://upload.wikimedia.org/wikipedia/commons/2/2f/King_Mswati_III_2014.jpg</t>
  </si>
  <si>
    <t>https://commons.wikimedia.org/wiki/File:King_Mswati_III_2014.jpg</t>
  </si>
  <si>
    <t>Prince Makhosetive (King Mswati III), is appointed ruling monarch.</t>
  </si>
  <si>
    <t>Julius Nyerere</t>
  </si>
  <si>
    <t>https://upload.wikimedia.org/wikipedia/commons/3/30/Julius_Nyerere_cropped.jpg</t>
  </si>
  <si>
    <t>https://commons.wikimedia.org/wiki/File:Julius_Nyerere_cropped.jpg</t>
  </si>
  <si>
    <t>Nyerere is elected prime minister at independence.</t>
  </si>
  <si>
    <t>Nyerere resigns as prime minister in order to participate in the first presidential elections.</t>
  </si>
  <si>
    <t>Rashidi Kawawa</t>
  </si>
  <si>
    <t>Kawawa serves as prime minister until elections are held.</t>
  </si>
  <si>
    <t>Nyerere is elected with about 98 percent of the vote in single-party elections to become the country's first president.</t>
  </si>
  <si>
    <t>Nyerere is re-elected in single-party elections.</t>
  </si>
  <si>
    <t>President Nyerere is re-elected in single-party elections.</t>
  </si>
  <si>
    <t>Ali Hassan Mwinyi</t>
  </si>
  <si>
    <t>https://upload.wikimedia.org/wikipedia/commons/3/31/Ali_Hassan_Mwinyi_2.jpg</t>
  </si>
  <si>
    <t>https://commons.wikimedia.org/wiki/File:Ali_Hassan_Mwinyi_2.jpg</t>
  </si>
  <si>
    <t>President Nyerere is succeeded by Mwinyi, who is elected in single-party elections.</t>
  </si>
  <si>
    <t>President Mwinyi is re-elected in single-party elections.</t>
  </si>
  <si>
    <t>Benjamin Mkapa</t>
  </si>
  <si>
    <t>https://upload.wikimedia.org/wikipedia/commons/b/bb/Benjamin_William_Mkapa_-_World_Economic_Forum_on_Africa_2010_-_3.jpg</t>
  </si>
  <si>
    <t>https://commons.wikimedia.org/wiki/File:Benjamin_William_Mkapa_-_World_Economic_Forum_on_Africa_2010_-_3.jpg</t>
  </si>
  <si>
    <t>Mkapa is elected with about 62 percent of the vote in Tanzania's first multiparty elections.</t>
  </si>
  <si>
    <t>Jakaya Kikwete</t>
  </si>
  <si>
    <t>https://upload.wikimedia.org/wikipedia/commons/1/1c/Jakaya_Kikwete_-_Partnerships_for_Development_-_World_Economic_Forum_on_Africa_2011_-_2.jpg</t>
  </si>
  <si>
    <t>https://commons.wikimedia.org/wiki/File:Jakaya_Kikwete_-_Partnerships_for_Development_-_World_Economic_Forum_on_Africa_2011_-_2.jpg</t>
  </si>
  <si>
    <t>President Mkapa is re-elected with 72 percent of the vote.</t>
  </si>
  <si>
    <t>Kikwete is elected with about 80 percent of the vote.</t>
  </si>
  <si>
    <t>President Kikwete is re-elected with about 63 percent of the vote.</t>
  </si>
  <si>
    <t>Sylvanus Olympio</t>
  </si>
  <si>
    <t>https://upload.wikimedia.org/wikipedia/commons/9/9b/Sylvanus_Olympio.jpg</t>
  </si>
  <si>
    <t>https://commons.wikimedia.org/wiki/File:Sylvanus_Olympio.jpg</t>
  </si>
  <si>
    <t>Olympio is selected as prime minister at independence.</t>
  </si>
  <si>
    <t>Olympio is elected president in single-party elections.</t>
  </si>
  <si>
    <t>Olympio is assassinated in a coup d'etat by military officers.</t>
  </si>
  <si>
    <t>Emmanuel Bodjollé</t>
  </si>
  <si>
    <t>Bodjollé, chairman of the Insurrection Committee becomes head of government.</t>
  </si>
  <si>
    <t>Nicolas Grunitzky</t>
  </si>
  <si>
    <t>The military regime forms a new government and selects Nicolas Grunitzky as president.</t>
  </si>
  <si>
    <t>Eyadema, a member of the military coup d'etat that overthrew Olympio, ousts Grunitzky in a coup.</t>
  </si>
  <si>
    <t>Kléber Dadjo</t>
  </si>
  <si>
    <t>Dadjo is named interim president following the overthrow of President Grunitzky.</t>
  </si>
  <si>
    <t>Gnassingbé Eyadéma</t>
  </si>
  <si>
    <t>https://upload.wikimedia.org/wikipedia/commons/c/cf/Gnassingbe_Eyadema_detail1_DF-SC-84-10025.jpg</t>
  </si>
  <si>
    <t>https://commons.wikimedia.org/wiki/File:Gnassingbe_Eyadema_detail1_DF-SC-84-10025.jpg</t>
  </si>
  <si>
    <t>Coup leader Eyadéma is named President.</t>
  </si>
  <si>
    <t>Eyadéma is elected in single-party elections.</t>
  </si>
  <si>
    <t>President Eyadéma is elected in single-party elections.</t>
  </si>
  <si>
    <t>In the country's first multiparty elections, Eyadéma wins with about 96 percent of the vote. The main opposition parties boycott the election.</t>
  </si>
  <si>
    <t>President Eyadéma is re-elected with about 52 percent of the vote.</t>
  </si>
  <si>
    <t>Eyadéma is re-elected with about 58 percent of the vote.</t>
  </si>
  <si>
    <t>President Eyadéma dies in office.</t>
  </si>
  <si>
    <t>Faure Gnassingbé</t>
  </si>
  <si>
    <t>https://upload.wikimedia.org/wikipedia/commons/c/c5/Faure_Gnassingb%C3%A9_2014.png</t>
  </si>
  <si>
    <t>https://commons.wikimedia.org/wiki/File:Faure_Gnassingb%C3%A9_2014.png</t>
  </si>
  <si>
    <t>Faure Gnassingbé, son of late president Eyadéma, is appointed president by the country's military.</t>
  </si>
  <si>
    <t>Abass Bonfoh</t>
  </si>
  <si>
    <t>President of the National Assembly, Bonfoh comes to power afer Faure Gnassingbé resigns.</t>
  </si>
  <si>
    <t>Faure Gnassingbé is elected with about 60 percent of the vote.</t>
  </si>
  <si>
    <t>President Faure Gnassingbé is re-elected with about 60 percent of the vote.</t>
  </si>
  <si>
    <t>Habib Bourguiba</t>
  </si>
  <si>
    <t>https://upload.wikimedia.org/wikipedia/commons/5/5b/Bourguiba_photo_officielle.jpg</t>
  </si>
  <si>
    <t>https://commons.wikimedia.org/wiki/File:Bourguiba_photo_officielle.jpg</t>
  </si>
  <si>
    <t>Bourguiba serves as the country's prime minister at independence.</t>
  </si>
  <si>
    <t>The monarchy is abolished in favor of a republic; Bourguiba becomes its president.</t>
  </si>
  <si>
    <t>Parliament re-elects Bourguiba.</t>
  </si>
  <si>
    <t>Ben Ali overthrows Bourguiba and assumes power.</t>
  </si>
  <si>
    <t>Zine El Abidine Ben Ali</t>
  </si>
  <si>
    <t>https://upload.wikimedia.org/wikipedia/commons/d/de/Zine_El_Abidine_Ben_Ali.jpg</t>
  </si>
  <si>
    <t>https://commons.wikimedia.org/wiki/File:Zine_El_Abidine_Ben_Ali.jpg</t>
  </si>
  <si>
    <t>Ben Ali assumes power in a coup d'etat.</t>
  </si>
  <si>
    <t>Parliament re-elects Ben Ali.</t>
  </si>
  <si>
    <t>A civilian coup forces Ben Ali to flee the country amid violent protests.</t>
  </si>
  <si>
    <t>Mohamed Ghannouchi</t>
  </si>
  <si>
    <t>https://upload.wikimedia.org/wikipedia/commons/5/53/Mohamed_Ghannouchi.jpg</t>
  </si>
  <si>
    <t>https://commons.wikimedia.org/wiki/File:Mohamed_Ghannouchi.jpg</t>
  </si>
  <si>
    <t>Ghannouchi assumes the role of president after protests cause Ben Ali to flee to Saudi Arabia.</t>
  </si>
  <si>
    <t>Ghannouchi resigns due to continued protests.</t>
  </si>
  <si>
    <t>Fouad Mebazaa</t>
  </si>
  <si>
    <t>https://upload.wikimedia.org/wikipedia/commons/5/56/Fouad_Mebazaa_15_jan_2011.jpg</t>
  </si>
  <si>
    <t>https://commons.wikimedia.org/wiki/File:Fouad_Mebazaa_15_jan_2011.jpg</t>
  </si>
  <si>
    <t>Mebazaa serves as interim leader after the Arab Spring protests.</t>
  </si>
  <si>
    <t>Moncef Marzouki</t>
  </si>
  <si>
    <t>https://upload.wikimedia.org/wikipedia/commons/2/29/Moncef_Marzouki2.jpg</t>
  </si>
  <si>
    <t>https://commons.wikimedia.org/wiki/File:Moncef_Marzouki2.jpg</t>
  </si>
  <si>
    <t>Marzouki is elected by the constitutional assembly.</t>
  </si>
  <si>
    <t>Milton Obote</t>
  </si>
  <si>
    <t>https://upload.wikimedia.org/wikipedia/commons/c/c3/Obote_cropped.png</t>
  </si>
  <si>
    <t>https://commons.wikimedia.org/wiki/File:Obote_cropped.png</t>
  </si>
  <si>
    <t>Milton Obote is nominated prime minister at independence.</t>
  </si>
  <si>
    <t>Army leader Idi Amin overthrows Obote.</t>
  </si>
  <si>
    <t>Idi Amin</t>
  </si>
  <si>
    <t>https://upload.wikimedia.org/wikipedia/en/3/33/Idi_Amin.jpg</t>
  </si>
  <si>
    <t>https://en.wikipedia.org/wiki/File:Idi_Amin.jpg</t>
  </si>
  <si>
    <t>Idi Amin installs himself as head of state.</t>
  </si>
  <si>
    <t>Tanzanian troops invade Uganda (at the invitation of Obote). Idi Amin flees the country.</t>
  </si>
  <si>
    <t>Yusufu Lule</t>
  </si>
  <si>
    <t>Yusufu serves as interim president following the overthrow of Amin.</t>
  </si>
  <si>
    <t>Godfrey Binaisa</t>
  </si>
  <si>
    <t>https://upload.wikimedia.org/wikipedia/en/3/38/Godfreybinaisa.jpg</t>
  </si>
  <si>
    <t>https://en.wikipedia.org/wiki/File:Godfreybinaisa.jpg</t>
  </si>
  <si>
    <t>Binaisa is appointed by the governing body to replace Lule as the interim president.</t>
  </si>
  <si>
    <t>A coup d'etat by Paulo Muwanga overthrows Binaisa.</t>
  </si>
  <si>
    <t>Paulo Muwanga</t>
  </si>
  <si>
    <t>Muwanga overthrows Binaisa.</t>
  </si>
  <si>
    <t>Presidential Commission</t>
  </si>
  <si>
    <t>A military commission, led by Muwanga, leads the country.</t>
  </si>
  <si>
    <t>Obote is declared the winner of the elections.</t>
  </si>
  <si>
    <t>Army officers led by General Olara-Okello overthrow Obote.</t>
  </si>
  <si>
    <t>Bazilio Olara-Okello</t>
  </si>
  <si>
    <t>Tito Okello</t>
  </si>
  <si>
    <t>https://upload.wikimedia.org/wikipedia/en/8/82/Tito-okello-lutwa.jpg</t>
  </si>
  <si>
    <t>https://en.wikipedia.org/wiki/File:Tito-okello-lutwa.jpg</t>
  </si>
  <si>
    <t>Tito Okello, a member of the military junta that deposed Obote, is chosen to lead the country.</t>
  </si>
  <si>
    <t>Yoweri Museveni</t>
  </si>
  <si>
    <t>https://upload.wikimedia.org/wikipedia/commons/9/93/Museveni_July_2012_Cropped.jpg</t>
  </si>
  <si>
    <t>https://commons.wikimedia.org/wiki/File:Museveni_July_2012_Cropped.jpg</t>
  </si>
  <si>
    <t>The military, led by Museveni overthrows the government.</t>
  </si>
  <si>
    <t>Museveni is declared winner with about 75 percent of the vote in the country's first presidential elections.</t>
  </si>
  <si>
    <t>President Museveni is re-elected with about 69 percent of the vote.</t>
  </si>
  <si>
    <t>Museveni is decleared winner with about 59 percent of the vote.</t>
  </si>
  <si>
    <t>Kenneth Kaunda</t>
  </si>
  <si>
    <t>https://upload.wikimedia.org/wikipedia/commons/5/52/Kenneth_David_Kaunda_detail_DF-SC-84-01864.jpg</t>
  </si>
  <si>
    <t>https://commons.wikimedia.org/wiki/File:Kenneth_David_Kaunda_detail_DF-SC-84-01864.jpg</t>
  </si>
  <si>
    <t>Kaunda becomes president at independence.</t>
  </si>
  <si>
    <t>Kaunda is elected with 82 percent of the vote in multiparty elections.</t>
  </si>
  <si>
    <t>Kaunda is re-elected in single-party elections.</t>
  </si>
  <si>
    <t>President Kaunda is re-elected in single-party elections.</t>
  </si>
  <si>
    <t>Frederick Chiluba</t>
  </si>
  <si>
    <t>Chiluba defeats incumbent president Kaunda with about 75 percent of the vote after a multiparty electoral system is re-established.</t>
  </si>
  <si>
    <t>Chiluba is re-elected with about 73 percent of the vote.</t>
  </si>
  <si>
    <t>Levy Mwanawasa</t>
  </si>
  <si>
    <t>https://upload.wikimedia.org/wikipedia/commons/3/37/Levy_Mwanawasa.jpg</t>
  </si>
  <si>
    <t>https://commons.wikimedia.org/wiki/File:Levy_Mwanawasa.jpg</t>
  </si>
  <si>
    <t>President Mwanawasa is re-elected for a second term with about 43 percent of the vote.</t>
  </si>
  <si>
    <t>President Mwanawasa dies in office.</t>
  </si>
  <si>
    <t>Rupiah Banda</t>
  </si>
  <si>
    <t>https://upload.wikimedia.org/wikipedia/commons/7/7c/Rupiah_Banda.jpg</t>
  </si>
  <si>
    <t>https://commons.wikimedia.org/wiki/File:Rupiah_Banda.jpg</t>
  </si>
  <si>
    <t>CC BY-SA 2.5</t>
  </si>
  <si>
    <t>Vice President Rupiah Banda takes power after Mwanawasa dies.</t>
  </si>
  <si>
    <t>Banda is elected with about 41 percent of the vote.</t>
  </si>
  <si>
    <t>Michael Sata</t>
  </si>
  <si>
    <t>https://upload.wikimedia.org/wikipedia/commons/1/1b/Michael_Sata.jpg</t>
  </si>
  <si>
    <t>https://commons.wikimedia.org/wiki/File:Michael_Sata.jpg</t>
  </si>
  <si>
    <t>Sata defeats incumbent President Banda to become president.</t>
  </si>
  <si>
    <t>Michael Sata died in office.</t>
  </si>
  <si>
    <t>Guy Scott</t>
  </si>
  <si>
    <t>https://upload.wikimedia.org/wikipedia/commons/d/d7/Guy_Scott.png</t>
  </si>
  <si>
    <t>https://commons.wikimedia.org/wiki/File:Guy_Scott.png</t>
  </si>
  <si>
    <t>Canaan Banana</t>
  </si>
  <si>
    <t>https://upload.wikimedia.org/wikipedia/en/6/64/CS_Banana.jpg</t>
  </si>
  <si>
    <t>https://en.wikipedia.org/wiki/File:CS_Banana.jpg</t>
  </si>
  <si>
    <t>Banana becomes president and Robert Mugabe becomes prime minister at independence.</t>
  </si>
  <si>
    <t>President Banana resigns.</t>
  </si>
  <si>
    <t>Robert Mugabe</t>
  </si>
  <si>
    <t>https://upload.wikimedia.org/wikipedia/commons/8/83/Mugabecloseup2008.jpg</t>
  </si>
  <si>
    <t>https://commons.wikimedia.org/wiki/File:Mugabecloseup2008.jpg</t>
  </si>
  <si>
    <t>Mugabe becomes country's president.</t>
  </si>
  <si>
    <t>Robert Mugabe is elected in multiparty elections with about 83 percent of the vote.</t>
  </si>
  <si>
    <t>President Mugabe is re-elected with about 92 percent of the vote.</t>
  </si>
  <si>
    <t>President Mugabe is declared the winner of the elections.</t>
  </si>
  <si>
    <t>President Mugabe is re-elected in multiparty elections.</t>
  </si>
  <si>
    <t>Benkhedda_19march62.jpg</t>
  </si>
  <si>
    <t>Pr%C3%A9sident_Ahmed_Ben_Bella.jpg</t>
  </si>
  <si>
    <t>Houari_Boumediene%27s_Portrait.jpg</t>
  </si>
  <si>
    <t>Rabah_Bitat.jpg</t>
  </si>
  <si>
    <t>Chadli.jpg</t>
  </si>
  <si>
    <t>Abdelmalek_Benhabyl%C3%A8s.png</t>
  </si>
  <si>
    <t>#N/A</t>
  </si>
  <si>
    <t>Liamine_Zeroual.jpg</t>
  </si>
  <si>
    <t>Bouteflika_(Algiers,_Feb_2006).jpeg</t>
  </si>
  <si>
    <t>Agostinho_Neto_(1975).jpg</t>
  </si>
  <si>
    <t>Jos%C3%A9_Eduardo_dos_Santos_3.jpg</t>
  </si>
  <si>
    <t>President_Hubert_Maga.jpg</t>
  </si>
  <si>
    <t>Sourou-Migan_Apithy.jpg</t>
  </si>
  <si>
    <t>Maurice_Kouand%C3%A9t%C3%A9.gif</t>
  </si>
  <si>
    <t>Alphonse_Alley.gif</t>
  </si>
  <si>
    <t>Paul-%C3%89mile_de_Souza.gif</t>
  </si>
  <si>
    <t>Mathieu_K%C3%A9r%C3%A9kou_2006Feb10.JPG</t>
  </si>
  <si>
    <t>Yayi_Boni.jpg</t>
  </si>
  <si>
    <t>SeretseKhama.jpg</t>
  </si>
  <si>
    <t>Quett_Masire_detail_DF-SC-85-12044.JPEG</t>
  </si>
  <si>
    <t>Festus_Mogae.jpg</t>
  </si>
  <si>
    <t>Ian_Khama_(2014).jpg</t>
  </si>
  <si>
    <t>Yameogo_stamp_1960.png</t>
  </si>
  <si>
    <t>ThomasSankara.jpg</t>
  </si>
  <si>
    <t>Blaise_Compaor%C3%A9_2014_White_House.png</t>
  </si>
  <si>
    <t>Mwambutsa_-_Ben_Zvi_1962.jpg</t>
  </si>
  <si>
    <t>Pierre_Buyoya_at_Chatham_House_2013_crop.jpg</t>
  </si>
  <si>
    <t>Ntaryamira.jpg</t>
  </si>
  <si>
    <t>Pierre_Nkurunziza_-_World_Economic_Forum_on_Africa_2008.jpg</t>
  </si>
  <si>
    <t>Ahmadou_Ahidjo.jpg</t>
  </si>
  <si>
    <t>Paul_Biya_2014.png</t>
  </si>
  <si>
    <t>Aristide_Pereira_detail_DF-SC-84-10021.jpg</t>
  </si>
  <si>
    <t>Pedro_Verona_Rodrigues_Pires.jpg</t>
  </si>
  <si>
    <t>Jorge_Carlos_Fonseca_2014.png</t>
  </si>
  <si>
    <t>President-D-Dacko_stamp.jpg</t>
  </si>
  <si>
    <t>Bokassa_colored.png</t>
  </si>
  <si>
    <t>Kolingba.jpg</t>
  </si>
  <si>
    <t>Ange-F%C3%A9lix_Patass%C3%A9.jpg</t>
  </si>
  <si>
    <t>Bozize.jpg</t>
  </si>
  <si>
    <t>Alexandre_Ferdinand_Nguendet_VOA.jpg</t>
  </si>
  <si>
    <t>Catherine_Samba-Panza_2014-09-26.jpg</t>
  </si>
  <si>
    <t>Fran%C3%A7ois_Tombalbaye_p1959.jpg</t>
  </si>
  <si>
    <t>Hissene_Habre_2066.jpg</t>
  </si>
  <si>
    <t>Idriss_Deby_Itno_IMG_3651.jpg</t>
  </si>
  <si>
    <t>Sambi.jpg</t>
  </si>
  <si>
    <t>Ikililou_Dhoinine.jpg</t>
  </si>
  <si>
    <t>Fulbert_Youlou_1963.jpg</t>
  </si>
  <si>
    <t>Denis_Sassou_Nguesso_2014.png</t>
  </si>
  <si>
    <t>Joseph_Kasa-Vubu_in_Israel.png</t>
  </si>
  <si>
    <t>Mobutu.jpg</t>
  </si>
  <si>
    <t>Laurent-D%C3%A9sir%C3%A9_Kabila_cropped.jpg</t>
  </si>
  <si>
    <t>Joseph_Kabila_2014.png</t>
  </si>
  <si>
    <t>Hassan_Gouled_Aptidon.jpg</t>
  </si>
  <si>
    <t>Ismail_Omar_Guelleh_2010.jpg</t>
  </si>
  <si>
    <t>Muhammad_Naguib.jpg</t>
  </si>
  <si>
    <t>Nasser_portrait2.jpg</t>
  </si>
  <si>
    <t>Anwar_Sadat_cropped.jpg</t>
  </si>
  <si>
    <t>Sufi_Abu_Taleb.gif</t>
  </si>
  <si>
    <t>Hosni_Mubarak_ritratto.jpg</t>
  </si>
  <si>
    <t>Field_Marshal_Mohamed_Hussein_Tantawi_2002.jpg</t>
  </si>
  <si>
    <t>Mohamed_Morsi-05-2013.jpg</t>
  </si>
  <si>
    <t>Abdel_Fattah_el-Sisi.PNG</t>
  </si>
  <si>
    <t>Teodoro_Obiang.png</t>
  </si>
  <si>
    <t>October15kabine1.jpg</t>
  </si>
  <si>
    <t>Endalkachew_Makonnen.jpg</t>
  </si>
  <si>
    <t>Abebe-Aregai.jpg</t>
  </si>
  <si>
    <t>Aklilu_Habte_Wold.jpg</t>
  </si>
  <si>
    <t>Endelkachew_Makonnen.jpg</t>
  </si>
  <si>
    <t>Mikael_Imru,_Ambassador_of_Ethiopia,_1961_(JFKWHP-AR6379-A).jpg</t>
  </si>
  <si>
    <t>Meles_Zenawi_-_World_Economic_Forum_Annual_Meeting_2012.jpg</t>
  </si>
  <si>
    <t>Hailemariam_Desalegn_-_Closing_Plenary-_Africa%27s_Next_Chapter_-_World_Economic_Forum_on_Africa_2011.jpg</t>
  </si>
  <si>
    <t>L%C3%A9on_M%27ba_1964.jpg</t>
  </si>
  <si>
    <t>Aubame.jpg</t>
  </si>
  <si>
    <t>Omar_Bongo_cropped.jpg</t>
  </si>
  <si>
    <t>Ali_Bongo_Ondimba,_President_of_Gabon_at_the_Climate_Security_Conference_in_London,_22_March_2012.jpg</t>
  </si>
  <si>
    <t>Dawda_Jawara_(1979).jpg</t>
  </si>
  <si>
    <t>Yahya_Jammeh.png</t>
  </si>
  <si>
    <t>Kwame_Nkrumah_(JFKWHP-AR6409-A).jpg</t>
  </si>
  <si>
    <t>JosephAnkrah.png</t>
  </si>
  <si>
    <t>AkwasiAfrifa.png</t>
  </si>
  <si>
    <t>Akufo_Addo.jpg</t>
  </si>
  <si>
    <t>Jerry_Rawlings_2.jpg</t>
  </si>
  <si>
    <t>Hilla_Limann.jpg</t>
  </si>
  <si>
    <t>John_Kufuor.jpg</t>
  </si>
  <si>
    <t>John_Atta-Mills_election_poster.jpg</t>
  </si>
  <si>
    <t>John_Mahama.png</t>
  </si>
  <si>
    <t>Sekou_Toure_usgov-83-08641.jpg</t>
  </si>
  <si>
    <t>Louis_Lansana_Beavogui.png</t>
  </si>
  <si>
    <t>Lansana_Conte_27_July_2001a.jpg</t>
  </si>
  <si>
    <t>Dadis_Camara_portrait.JPG</t>
  </si>
  <si>
    <t>Alpha_Conde_-_World_Economic_Forum_Annual_Meeting_2012.jpg</t>
  </si>
  <si>
    <t>Luis_Cabral.jpg</t>
  </si>
  <si>
    <t>Jo%C3%A3o_Bernardo_Vieira.jpg</t>
  </si>
  <si>
    <t>Malam_Bacai_Sanh%C3%A1.jpg</t>
  </si>
  <si>
    <t>Koumbayala.jpg</t>
  </si>
  <si>
    <t>Henrique_Rosa_2005.jpg</t>
  </si>
  <si>
    <t>Guinea_Bissaus_interim_President_Raimundo_Pereira_(cropped).jpg</t>
  </si>
  <si>
    <t>Houphouet-Boigny.jpg</t>
  </si>
  <si>
    <t>Henri_Konan_B%C3%A9di%C3%A9.gif</t>
  </si>
  <si>
    <t>Alassane_Ouattara_UNESCO_09-2011.jpg</t>
  </si>
  <si>
    <t>Jomo_Kenyatta_1978.jpg</t>
  </si>
  <si>
    <t>Daniel_arap_Moi_1979b.jpg</t>
  </si>
  <si>
    <t>Mwai_Kibaki_(cropped).jpg</t>
  </si>
  <si>
    <t>Minister-president_Jonathan_van_Lesotho_(1970).jpg</t>
  </si>
  <si>
    <t>Pakalitha_Mosisili_with_Obamas_cropped.jpg</t>
  </si>
  <si>
    <t>Tom_Thabane.jpg</t>
  </si>
  <si>
    <t>William_Tubman_1943.jpg</t>
  </si>
  <si>
    <t>William_R._Tolbert,_Jr..JPG</t>
  </si>
  <si>
    <t>Samuel_K._Doe.jpg</t>
  </si>
  <si>
    <t>Gyude_Bryant.jpg</t>
  </si>
  <si>
    <t>Liberian_President_(8145418996).jpg</t>
  </si>
  <si>
    <t>IdrisI3.jpg</t>
  </si>
  <si>
    <t>Muammar_al-Gaddafi_at_the_AU_summit.jpg</t>
  </si>
  <si>
    <t>Mustafa_Abdul_Jalil.jpg</t>
  </si>
  <si>
    <t>Nouri_Abusahmain.jpg</t>
  </si>
  <si>
    <t>Bundesarchiv_B_145_Bild-F013783-0033,_Berlin,_Staatsbesuch_aus_Madagaskar-2.jpg</t>
  </si>
  <si>
    <t>Bundesarchiv_B_145_Bild-F011092-0001,_BPA,_Generalstabschef_aus_Madagaskar.jpg</t>
  </si>
  <si>
    <t>Gvtratsiraka1.jpg</t>
  </si>
  <si>
    <t>Appl0405.loselesslycropped.jpg</t>
  </si>
  <si>
    <t>Andry_Rajoelina_6_December_2011.png</t>
  </si>
  <si>
    <t>Hery_Rajaonarimampianina_2014.jpg</t>
  </si>
  <si>
    <t>Bingu_Wa_Mutharika_-_World_Economic_Forum_on_Africa_2008.jpg</t>
  </si>
  <si>
    <t>President_of_Malawi_Joyce_Banda_(8985928177).jpg</t>
  </si>
  <si>
    <t>Arthur_Peter_Mutharika_2014_(cropped).jpg</t>
  </si>
  <si>
    <t>Keita_stamp_1961.png</t>
  </si>
  <si>
    <t>Moussa_Traor%C3%A9_(1989)_crop.jpg</t>
  </si>
  <si>
    <t>Konare27022007.jpg</t>
  </si>
  <si>
    <t>Amadou_Haya_Sanogo.PNG</t>
  </si>
  <si>
    <t>Dioncounda_Traore_photo_officielle_de_campagne_3_Mali_2012.jpg</t>
  </si>
  <si>
    <t>Ibrahim_Boubacar_Ke%C3%AFta_par_Claude_Truong-Ngoc_d%C3%A9cembre_2013_(cropped).jpg</t>
  </si>
  <si>
    <t>Ha%C3%AFdalla_cropped.png</t>
  </si>
  <si>
    <t>Mauritania_gov_ould_taya_210_eng_30apr05.jpg</t>
  </si>
  <si>
    <t>Mohamed_Ould_Abdel_Aziz_August_2014_(cropped).jpg</t>
  </si>
  <si>
    <t>Seewoosagur_Ramgoolam_-_David_Ben_Gurion_1962.jpg</t>
  </si>
  <si>
    <t>Anerood_Jugnauth_January_2013.jpg</t>
  </si>
  <si>
    <t>Navin_Ramgoolam_2014.png</t>
  </si>
  <si>
    <t>Paul_B%C3%A9renger.png</t>
  </si>
  <si>
    <t>Mohammed_V.jpg</t>
  </si>
  <si>
    <t>Hassan_of_Morocco_1978.jpg</t>
  </si>
  <si>
    <t>Samora_Moises_Machel_detail_DF-SC-88-01383.jpg</t>
  </si>
  <si>
    <t>Armando_Guebuza,_President_of_Mozambique_(cropped).jpg</t>
  </si>
  <si>
    <t>Sam_Nujoma.jpg</t>
  </si>
  <si>
    <t>Hifikepunye_Pohamba.jpg</t>
  </si>
  <si>
    <t>Hamani_Diori_1968b.jpg</t>
  </si>
  <si>
    <t>Kountche.jpg</t>
  </si>
  <si>
    <t>Ali_Saibou_official.jpg</t>
  </si>
  <si>
    <t>Voa_african_presidents_23sep05.jpg</t>
  </si>
  <si>
    <t>Mainassara_official.jpg</t>
  </si>
  <si>
    <t>Tandja_in_Nigeria_June_2007.jpg</t>
  </si>
  <si>
    <t>G%C3%A9n%C3%A9ral_de_corps_d%27arm%C3%A9e_Salou_Djibo.jpg</t>
  </si>
  <si>
    <t>Mahamadou_Issoufou-IMG_3648.jpg</t>
  </si>
  <si>
    <t>Azikiwe-Commander-in-Chief.JPG</t>
  </si>
  <si>
    <t>JTUAguiyiIronsi.JPG</t>
  </si>
  <si>
    <t>Gowon.JPG</t>
  </si>
  <si>
    <t>Mohammedandakinyemi.jpg</t>
  </si>
  <si>
    <t>Olusegun_Obasanjo_DD-SC-07-14396-cropped.jpg</t>
  </si>
  <si>
    <t>Shagaricropped.jpg</t>
  </si>
  <si>
    <t>Ibrahim_Babangida_(cropped).jpg</t>
  </si>
  <si>
    <t>Sani_Abacha.jpg</t>
  </si>
  <si>
    <t>Abdulsalami_Abubakar_detail_DF-SC-02-04323.jpg</t>
  </si>
  <si>
    <t>Umaruyaradua07052007.jpg</t>
  </si>
  <si>
    <t>Goodluck_Jonathan_World_Economic_Forum_2013.jpg</t>
  </si>
  <si>
    <t>Gregoire_Kayibanda.png</t>
  </si>
  <si>
    <t>Juv%C3%A9nal_Habyarimana_(1980).jpg</t>
  </si>
  <si>
    <t>Theodore_sindikubwabo.png</t>
  </si>
  <si>
    <t>President_Paul_Kagama_(portrait)_(cropped).jpg</t>
  </si>
  <si>
    <t>Manuel_Pinto_da_Costa.jpg</t>
  </si>
  <si>
    <t>SaoTomePrincipe.FradiqueMenezes.01.jpg</t>
  </si>
  <si>
    <t>L%C3%A9opold_S%C3%A9dar_Senghor.jpg</t>
  </si>
  <si>
    <t>Abdou_Diouf.jpg</t>
  </si>
  <si>
    <t>Abdoulaye_Wade_(1).jpg</t>
  </si>
  <si>
    <t>Macky_Sall_.jpg</t>
  </si>
  <si>
    <t>James_Michel_2014.png</t>
  </si>
  <si>
    <t>Milton_Margai.png</t>
  </si>
  <si>
    <t>Siaka_Stevens.jpg</t>
  </si>
  <si>
    <t>Dr-joseph-saidu-momoh.jpg</t>
  </si>
  <si>
    <t>Ahmed_Tejan_Kabbah.jpg</t>
  </si>
  <si>
    <t>Ernest_Bai_Koroma.jpg</t>
  </si>
  <si>
    <t>Abdirashid_Ali_Shermarke1.jpg</t>
  </si>
  <si>
    <t>Siabar_003.jpg</t>
  </si>
  <si>
    <t>Cqaasim.jpg</t>
  </si>
  <si>
    <t>Somalian10ef5-1.jpg</t>
  </si>
  <si>
    <t>Sharif_Sheikh_Ahmed,_12th_AU_Summit,_090202-N-0506A-337-2.jpg</t>
  </si>
  <si>
    <t>Jawarimohd6.png</t>
  </si>
  <si>
    <t>H.E._Mr_Hassan_Sheikh_Mohamud,_President_of_the_Federal_Republic_of_Somalia_(cropped).jpg</t>
  </si>
  <si>
    <t>PW_Botha_1962.jpg</t>
  </si>
  <si>
    <t>F._W._de_Klerk_2012.jpg</t>
  </si>
  <si>
    <t>Nelson_Mandela-2008_(edit).jpg</t>
  </si>
  <si>
    <t>SthAfrica.ThaboMbeki.01.jpg</t>
  </si>
  <si>
    <t>Kgalema_Motlanthe,_2009_World_Economic_Forum_on_Africa-1.jpg</t>
  </si>
  <si>
    <t>Jacob_Zuma,_2009_World_Economic_Forum_on_Africa-10.jpg</t>
  </si>
  <si>
    <t>AABOUD.jpg</t>
  </si>
  <si>
    <t>Ismail_al-Azahri.jpg</t>
  </si>
  <si>
    <t>Nimeiry_1969.jpg</t>
  </si>
  <si>
    <t>Mirghani.gif</t>
  </si>
  <si>
    <t>Omar_al-Bashir,_12th_AU_Summit,_090202-N-0506A-137.jpg</t>
  </si>
  <si>
    <t>Salva_Kiir_Mayardit.jpg</t>
  </si>
  <si>
    <t>Bhuza.jpg</t>
  </si>
  <si>
    <t>Coat_of_arms_of_Swaziland.svg</t>
  </si>
  <si>
    <t>King_Mswati_III_2014.jpg</t>
  </si>
  <si>
    <t>Julius_Nyerere_cropped.jpg</t>
  </si>
  <si>
    <t>Ali_Hassan_Mwinyi_2.jpg</t>
  </si>
  <si>
    <t>Benjamin_William_Mkapa_-_World_Economic_Forum_on_Africa_2010_-_3.jpg</t>
  </si>
  <si>
    <t>Jakaya_Kikwete_-_Partnerships_for_Development_-_World_Economic_Forum_on_Africa_2011_-_2.jpg</t>
  </si>
  <si>
    <t>Sylvanus_Olympio.jpg</t>
  </si>
  <si>
    <t>Gnassingbe_Eyadema_detail1_DF-SC-84-10025.jpg</t>
  </si>
  <si>
    <t>Faure_Gnassingb%C3%A9_2014.png</t>
  </si>
  <si>
    <t>Bourguiba_photo_officielle.jpg</t>
  </si>
  <si>
    <t>Zine_El_Abidine_Ben_Ali.jpg</t>
  </si>
  <si>
    <t>Mohamed_Ghannouchi.jpg</t>
  </si>
  <si>
    <t>Fouad_Mebazaa_15_jan_2011.jpg</t>
  </si>
  <si>
    <t>Moncef_Marzouki2.jpg</t>
  </si>
  <si>
    <t>Obote_cropped.png</t>
  </si>
  <si>
    <t>Idi_Amin.jpg</t>
  </si>
  <si>
    <t>Godfreybinaisa.jpg</t>
  </si>
  <si>
    <t>Tito-okello-lutwa.jpg</t>
  </si>
  <si>
    <t>Museveni_July_2012_Cropped.jpg</t>
  </si>
  <si>
    <t>Kenneth_David_Kaunda_detail_DF-SC-84-01864.jpg</t>
  </si>
  <si>
    <t>Levy_Mwanawasa.jpg</t>
  </si>
  <si>
    <t>Rupiah_Banda.jpg</t>
  </si>
  <si>
    <t>Michael_Sata.jpg</t>
  </si>
  <si>
    <t>Guy_Scott.png</t>
  </si>
  <si>
    <t>CS_Banana.jpg</t>
  </si>
  <si>
    <t>Mugabecloseup2008.jpg</t>
  </si>
  <si>
    <t>transitiontypename</t>
  </si>
  <si>
    <t>enteroffice</t>
  </si>
  <si>
    <t>exitoffice</t>
  </si>
  <si>
    <t>transitiontype</t>
  </si>
  <si>
    <t>imagebaseurl</t>
  </si>
  <si>
    <t>imagedescription</t>
  </si>
  <si>
    <t>imageurl</t>
  </si>
  <si>
    <t>1847-07-26</t>
  </si>
  <si>
    <t>Acting Head of State, Daddah wins presidency following single-party elections.</t>
  </si>
  <si>
    <t>assumption of power via:
1) Appointment by parliament, presidential council, military junta, clan leaders, etc  
2) Appointment as an interim or “acting” head of state
3) A plebiscite, national referendum, change to the constitution, etc.
4) Conflicting claims for leadership or no recognized government</t>
  </si>
  <si>
    <t>Edgar Lungu</t>
  </si>
  <si>
    <t>http://commons.wikimedia.org/wiki/File:Edgar_Lungu_January_2015.jpg</t>
  </si>
  <si>
    <t>http://upload.wikimedia.org/wikipedia/commons/thumb/5/56/Edgar_Lungu_January_2015.jpg/424px-Edgar_Lungu_January_2015.jpg</t>
  </si>
  <si>
    <t>Vice President Guy Scott becomes president following the death of Michael Sata.</t>
  </si>
  <si>
    <t>Edgar Lungu is elected president in multiparty elections with 48.3 percent of the vote.</t>
  </si>
  <si>
    <t>Filipe Nyusi</t>
  </si>
  <si>
    <t>http://upload.wikimedia.org/wikipedia/commons/thumb/0/01/Filipe_Nyusi_cropped.png/799px-Filipe_Nyusi_cropped.png</t>
  </si>
  <si>
    <t>http://commons.wikimedia.org/wiki/File:Filipe_Nyusi_cropped.png</t>
  </si>
  <si>
    <t>Filipe Nyusi is elected with 57 percent of the vote in multiparty elections.</t>
  </si>
  <si>
    <t>Beji Caid Essebsi</t>
  </si>
  <si>
    <t>http://upload.wikimedia.org/wikipedia/commons/8/8c/Beji_Caid_Essebsi-cropped.png</t>
  </si>
  <si>
    <t>Beji_Caid_Essebsi.jpg</t>
  </si>
  <si>
    <t>http://commons.wikimedia.org/wiki/File:Beji_Caid_Essebsi-cropped.png</t>
  </si>
  <si>
    <t>Kolingba topples David Dacko and calls for multiparty elections.</t>
  </si>
  <si>
    <t>Morsi is elected in the country's second multiparty elections.</t>
  </si>
  <si>
    <t>Obiang Nguema is re-elected in multiparty elections.</t>
  </si>
  <si>
    <t>Bongo is re-elected in multiparty elections</t>
  </si>
  <si>
    <t>The Gambia becomes a republic and Jawara is elected president in multiparty elections.</t>
  </si>
  <si>
    <t>Jawara is re-elected multiparty elections.</t>
  </si>
  <si>
    <t>Jawara is re-elected in multiparty elections.</t>
  </si>
  <si>
    <t>Tubman is re-elected the country's first multiparty elections</t>
  </si>
  <si>
    <t>Ravalomanana declares himself president following contested multiparty elections.</t>
  </si>
  <si>
    <t>Ahmed Tejan Kabbah is elected in multiparty elections.</t>
  </si>
  <si>
    <t>Edgar_Lungu_January_2015.jpg</t>
  </si>
  <si>
    <t>Filipe_Nyusi_cropped.png</t>
  </si>
  <si>
    <t>Mokhehle is elected as prime minister in country's first multiparty elections.</t>
  </si>
  <si>
    <t>Military leaders and King Letsie III stage a coup and dissolve Congress</t>
  </si>
  <si>
    <t>Hae Phoofolo is appointed interim prime minister.</t>
  </si>
  <si>
    <t>Mokhehle is restored as prime minister</t>
  </si>
  <si>
    <t>Mosisilli is elected by the National Assembly to replace Mokhehle as prime minister.</t>
  </si>
  <si>
    <t>Tom Thabane of the opposition All Basotho Convention is elected as prime minister. An attempted coup d'etat to overthrow him in August 2014 fails.</t>
  </si>
  <si>
    <t>Pakalitha Mosisili is elected by the National Assembly to replace Tom Thabane as prime minister.</t>
  </si>
  <si>
    <t>Tsiranana resigns and hands over to prime minister, Ramanantsoa.</t>
  </si>
  <si>
    <t>Leabua Jonathan is prime minister at independence.</t>
  </si>
  <si>
    <t>Leabua Jonathan annuls elections and retains the position of prime minister.</t>
  </si>
  <si>
    <t>Leabua Jonathan is re-elected in single-party National Assembly elections as prime minister.</t>
  </si>
  <si>
    <t>Kabila is assassinated.</t>
  </si>
  <si>
    <t>Hage Geingob</t>
  </si>
  <si>
    <t>Hage Geingob is elected president with 87 percent of the vote.</t>
  </si>
  <si>
    <t>https://commons.wikimedia.org/wiki/File:Hage_Geingob.jpg</t>
  </si>
  <si>
    <t>Open Government Licence v3.0</t>
  </si>
  <si>
    <t>https://upload.wikimedia.org/wikipedia/commons/thumb/d/d7/Hage_Geingob.jpg/640px-Hage_Geingob.jpg</t>
  </si>
  <si>
    <t>Hage_Geingob.jpg</t>
  </si>
  <si>
    <t>President Faure Gnassingbé is re-elected for a third term with about 59 percent of the vote.</t>
  </si>
  <si>
    <t>Hastings Kamuzu Banda</t>
  </si>
  <si>
    <t>https://commons.wikimedia.org/wiki/File:Dr_HK_Banda,_first_president_of_Malawi.jpg</t>
  </si>
  <si>
    <t>https://upload.wikimedia.org/wikipedia/commons/6/66/Dr_HK_Banda%2C_first_president_of_Malawi.jpg</t>
  </si>
  <si>
    <t>Hastings Kamuzu Banda is prime minister at independence.</t>
  </si>
  <si>
    <t>Dr_HK_Banda_first_president_of_Malawi.jpg</t>
  </si>
  <si>
    <t>Bashir is re-elected with about 68 percent of the vote.</t>
  </si>
  <si>
    <t>Bashir is re-elected with about 94 percent of the vote in an election boycotted by the opposition.</t>
  </si>
  <si>
    <t>https://upload.wikimedia.org/wikipedia/commons/d/d5/Buhari.jpg</t>
  </si>
  <si>
    <t>https://commons.wikimedia.org/wiki/File:Buhari.jpg</t>
  </si>
  <si>
    <t>Buhari.jpg</t>
  </si>
  <si>
    <t>Muhammadu Buhari is elected president with nearly 55 percent of the vote.</t>
  </si>
  <si>
    <t>President Bouteflika is re-elected with over 81.5 percent of the vote.</t>
  </si>
  <si>
    <t>Patrice Talon</t>
  </si>
  <si>
    <t>CC 4.0</t>
  </si>
  <si>
    <t>Président_Patrice_Talon.jpg</t>
  </si>
  <si>
    <t>https://upload.wikimedia.org/wikipedia/commons/a/ab/Pr%C3%A9sident_Patrice_Talon.jpg</t>
  </si>
  <si>
    <t>https://commons.wikimedia.org/wiki/File:Pr%C3%A9sident_Patrice_Talon.jpg</t>
  </si>
  <si>
    <t>Roch Marc Christian Kaboré</t>
  </si>
  <si>
    <t>https://en.wikipedia.org/wiki/Roch_Marc_Christian_Kabor%C3%A9#/media/File:Roch_Marc_Christian_Kabor%C3%A9.jpg</t>
  </si>
  <si>
    <t>Roch_Marc_Christian_Kaboré.jpg</t>
  </si>
  <si>
    <t>https://upload.wikimedia.org/wikipedia/commons/7/78/Roch_Marc_Christian_Kabor%C3%A9.jpg</t>
  </si>
  <si>
    <t>CC BY-SA 2.1</t>
  </si>
  <si>
    <t>Faustin-Archange Touadéra</t>
  </si>
  <si>
    <t>Faustin_Touadera.jpg</t>
  </si>
  <si>
    <t>https://upload.wikimedia.org/wikipedia/commons/6/63/Faustin_Touadera.jpg</t>
  </si>
  <si>
    <t>https://en.wikipedia.org/wiki/Faustin-Archange_Touad%C3%A9ra#/media/File:Faustin_Touadera.jpg</t>
  </si>
  <si>
    <t>https://en.wikipedia.org/wiki/Azali_Assoumani#/media/File:Azali.jpg</t>
  </si>
  <si>
    <t>Azali.jpg</t>
  </si>
  <si>
    <t>https://upload.wikimedia.org/wikipedia/commons/e/e4/Azali.jpg</t>
  </si>
  <si>
    <t>Michel is re-elected with 50.15% of the vote on an 89% turnout.</t>
  </si>
  <si>
    <t>https://en.wikipedia.org/wiki/John_Magufuli#/media/File:John_Magufuli_2015.png</t>
  </si>
  <si>
    <t>John Magufuli</t>
  </si>
  <si>
    <t>John_Magufuli_2015.png</t>
  </si>
  <si>
    <t>https://upload.wikimedia.org/wikipedia/commons/c/c0/John_Magufuli_2015.png</t>
  </si>
  <si>
    <t>President Museveni wins elections with 68 percent of the vote.</t>
  </si>
  <si>
    <t>Djotodia resigns, as a result of the continued outbreak of sectarian violence.</t>
  </si>
  <si>
    <t>CC 2.0</t>
  </si>
  <si>
    <t>CC 2.1</t>
  </si>
  <si>
    <t>Fayez al-Sarraj</t>
  </si>
  <si>
    <t>Evaristo Carvalho</t>
  </si>
  <si>
    <t>President Michel resigns.</t>
  </si>
  <si>
    <t>Danny Faure</t>
  </si>
  <si>
    <t>Danny_Faure_2010_Moscow_Unesco.jpg</t>
  </si>
  <si>
    <t>https://commons.wikimedia.org/wiki/File:Danny_Faure_2010_Moscow_Unesco.jpg</t>
  </si>
  <si>
    <t>https://upload.wikimedia.org/wikipedia/commons/0/0c/Danny_Faure_2010_Moscow_Unesco.jpg</t>
  </si>
  <si>
    <t>Public Domain</t>
  </si>
  <si>
    <t>https://www.flickr.com/photos/fotosagenciabrasil/30608673641/</t>
  </si>
  <si>
    <t>Jugnauth is elected prime minister with 49 percent of the vote in multiparty elections.</t>
  </si>
  <si>
    <t>Former Prime Minister Evaristo Carvalho is elected in second round run-off elections after Preisdent Pinto de Costa withdraws from the race, alleging electoral fraud.</t>
  </si>
  <si>
    <t>Jorge Carlos Fonseca is re-elected with 74 percent of the vote.</t>
  </si>
  <si>
    <t>Edgar Lungu is re-elected president in multiparty elections with 50.4 percent of the vote.</t>
  </si>
  <si>
    <t>Evaristo_Carvalho_2016.jpg</t>
  </si>
  <si>
    <t>Fayez al-Sarraj becomes chairman of the Presidential Council of Libya and the Prime Minister of the Government of National Accord of Libya.</t>
  </si>
  <si>
    <t>https://commons.wikimedia.org/wiki/File:Libyan_Prime_Minister_Fayez_al-Sarraj.jpg</t>
  </si>
  <si>
    <t>https://upload.wikimedia.org/wikipedia/commons/2/29/Libyan_Prime_Minister_Fayez_al-Sarraj.jpg</t>
  </si>
  <si>
    <t>Libyan_Prime_Minister_Fayez_al-Sarraj.jpg</t>
  </si>
  <si>
    <t>Talon is elected with 66 percent of the vote. The voter turnout was 66 percent.</t>
  </si>
  <si>
    <t>Nkurunziza is elected with 69 percent of the vote and 69 percent voter turnout. Violence ensues.</t>
  </si>
  <si>
    <t>Roch Marc Christian Kaboré is elected with 54 percent of the vote and 57 percent voter turnout.</t>
  </si>
  <si>
    <t>Guelleh is re-elected with 87 percent of the vote on 67 percent voter turnout.</t>
  </si>
  <si>
    <t>Sassou-Nguesso is re-elected with 60 percent of the vote on an estimated 69 percent voter turnout.</t>
  </si>
  <si>
    <t>Colonel Azali Assoumani win 41 percent of the vote with 64 percent voter turnout.</t>
  </si>
  <si>
    <t>Touadéra wins the election with 63 percent of the vote and 57 percent voter turnout.</t>
  </si>
  <si>
    <t>President Obiang Nguema is re-elected.</t>
  </si>
  <si>
    <t>President Ali Bongo is re-elected with 49.8 percent of the vote.</t>
  </si>
  <si>
    <t>Condé wins with 58 percent of the vote on 65 percent voter turnout.</t>
  </si>
  <si>
    <t>President Issoufou is reelected in a multiparty election with 92 percent of the vote on an estimated 59 percent voter turnout.</t>
  </si>
  <si>
    <t>Vice President Danny Faure becomes president following Michel's resignation.</t>
  </si>
  <si>
    <t>After serving as president of the semiautonomous region of southern Sudan, Salva Kiir becomes president of the government of South Sudan upon the country's independence.</t>
  </si>
  <si>
    <t>President Magufuli is elected with 61 percent of the vote on 65 percent turnout.</t>
  </si>
  <si>
    <t>Beji Caid Essebsi wins multiparty presidential elections with 56 percent of the vote.</t>
  </si>
  <si>
    <t>Museveni is re-elected with 61 percent of the vote on 61 percent voter turnout.</t>
  </si>
  <si>
    <t>JoseMarioVaz.jpg</t>
  </si>
  <si>
    <t>Nana Akufo-Addo</t>
  </si>
  <si>
    <t>Nana_Addo_Dankwa_Akufo-Addo_cropped.jpg</t>
  </si>
  <si>
    <t>https://commons.wikimedia.org/wiki/File:Nana_Addo_Dankwa_Akufo-Addo_cropped.jpg</t>
  </si>
  <si>
    <t>https://upload.wikimedia.org/wikipedia/commons/7/71/Nana_Addo_Dankwa_Akufo-Addo_cropped.jpg</t>
  </si>
  <si>
    <t>Nana Akufo-Addo is elected with 54 percent of the vote and 67 percent voter turnout.</t>
  </si>
  <si>
    <t>Adama Barrow</t>
  </si>
  <si>
    <t>Adama_Barrow_2016_original.jpg</t>
  </si>
  <si>
    <t>https://commons.wikimedia.org/wiki/File:Adama_Barrow_2016_original.jpg</t>
  </si>
  <si>
    <t>https://upload.wikimedia.org/wikipedia/commons/0/01/Adama_Barrow_2016_original.jpg</t>
  </si>
  <si>
    <t>Mohamed_Abdullahi_Mohamed.jpg</t>
  </si>
  <si>
    <t>https://commons.wikimedia.org/wiki/File:Mohamed_Abdullahi_Farmajo_(cropped).jpg</t>
  </si>
  <si>
    <t>https://upload.wikimedia.org/wikipedia/commons/e/e0/Mohamed_Abdullahi_Farmajo_%28cropped%29.jpg</t>
  </si>
  <si>
    <t>Mohamed Abdullahi "Farmajo" Mohamed</t>
  </si>
  <si>
    <t>Mohamed Abdullahi Farmajo beats former president Hassan Sheikh Mohamud in a run-off vote by legislators of Somalia's parliament.</t>
  </si>
  <si>
    <t>Tom Thabane is elected prime minister in a snap election.</t>
  </si>
  <si>
    <t>Barrow is elected with 45.5 percent of the vote. A political standoff ensues as Yahya Jammeh refuses to step down until regional powers send troops to pressure him to step aside.</t>
  </si>
  <si>
    <t xml:space="preserve">João Lourenço </t>
  </si>
  <si>
    <t>https://commons.wikimedia.org/wiki/Category:Jo%C3%A3o_Louren%C3%A7o#/media/File:Joao_Lourenco_May_2017.jpg</t>
  </si>
  <si>
    <t>https://upload.wikimedia.org/wikipedia/commons/7/78/Joao_Lourenco_May_2017.jpg</t>
  </si>
  <si>
    <t>Joao_Lourenco_May_2017.jpg</t>
  </si>
  <si>
    <t>The People's Movement for the Liberation of Angola wins the national assembly election and appoints dos Santos to a five-year term.</t>
  </si>
  <si>
    <t>The People's Movement for the Liberation of Angola wins the national assembly election and appoints João Lourenço to a five-year term.</t>
  </si>
  <si>
    <t>https://commons.wikimedia.org/wiki/File:Uhuru_Kenyatta.jpg</t>
  </si>
  <si>
    <t>https://upload.wikimedia.org/wikipedia/commons/d/dd/Uhuru_Kenyatta.jpg</t>
  </si>
  <si>
    <t>Uhuru_Kenyatta.jpg</t>
  </si>
  <si>
    <t>Ouattara is re-eleced with 84 percent of the vote and 50 percent voter turnout.</t>
  </si>
  <si>
    <t>Kagame is elected to his third term as president with 99 percent of the vote and 98 percent voter turnout.</t>
  </si>
  <si>
    <t>Emmerson Mnangagwa</t>
  </si>
  <si>
    <t>Ankrah resigns.</t>
  </si>
  <si>
    <t>President Mugabe is pressured to resign by the military.</t>
  </si>
  <si>
    <t>https://commons.wikimedia.org/wiki/File:Emmerson_Mnangagwa_President_by_Hope_TV_2.jpg</t>
  </si>
  <si>
    <t>https://upload.wikimedia.org/wikipedia/commons/b/bf/Emmerson_Mnangagwa_President_by_Hope_TV_2.jpg</t>
  </si>
  <si>
    <t>Emmerson_Mnangagwa_President_by_Hope_TV_2.jpg</t>
  </si>
  <si>
    <t>Former Vice President, Levy Mwanawasa, is declared the winner of the contested elections.</t>
  </si>
  <si>
    <t>The governing ZANU-PF party names Emmerson Mnangagwa, former vice president of Zimbabwe, to complete Mugabe's term as interim president until the next election, which is scheduled to be held by August 2018.</t>
  </si>
  <si>
    <t>Macky Sall defeats Wade in the second round run-off to become president.</t>
  </si>
  <si>
    <t>Uhuru Kenyatta is re-elected president in an election re-run after the results of the original poll are annulled by the Supreme Court due to irregularities. The main opposition party boycotts the election re-run, leading Kenyatta to win with 98 percent of the vote and 39 percent voter turnout.</t>
  </si>
  <si>
    <t>George Weah</t>
  </si>
  <si>
    <t>PortraitGeorgeWeahAiportTunisCarthageSeptembre2016.jpg</t>
  </si>
  <si>
    <t>https://commons.wikimedia.org/wiki/File:PortraitGeorgeWeahAiportTunisCarthageSeptembre2016.jpg</t>
  </si>
  <si>
    <t>https://upload.wikimedia.org/wikipedia/commons/f/fb/PortraitGeorgeWeahAiportTunisCarthageSeptembre2016.jpg</t>
  </si>
  <si>
    <t>CC BY 3.0 Unported</t>
  </si>
  <si>
    <t>George Weah is elected president in a run-off election with 61.5 percent of the vote.</t>
  </si>
  <si>
    <t>Cyril Ramaphosa</t>
  </si>
  <si>
    <t>https://commons.wikimedia.org/wiki/File:Cyril_Ramaphosa.jpg</t>
  </si>
  <si>
    <t>https://upload.wikimedia.org/wikipedia/commons/2/28/Cyril_Ramaphosa.jpg</t>
  </si>
  <si>
    <t>CC BY 4.0</t>
  </si>
  <si>
    <t>Zuma resigns from office.</t>
  </si>
  <si>
    <t>Cyril Ramaphosa is elected president by the National Assembly.</t>
  </si>
  <si>
    <t>Hailemariam Desalegn resigns.</t>
  </si>
  <si>
    <t>Hailemariam Desalegn serves as acting prime minister.</t>
  </si>
  <si>
    <t>Cyril_Ramaphosa.jpg</t>
  </si>
  <si>
    <t>Mohammed_VI.jpg</t>
  </si>
  <si>
    <t>https://commons.wikimedia.org/wiki/File:Mohammed_VI.jpg</t>
  </si>
  <si>
    <t>https://upload.wikimedia.org/wikipedia/commons/f/f2/Mohammed_VI.jpg</t>
  </si>
  <si>
    <t>Khama retires from office.</t>
  </si>
  <si>
    <t>Mokgweetsi Masisi</t>
  </si>
  <si>
    <t>https://upload.wikimedia.org/wikipedia/commons/c/ce/Mokgweetsi_Masisi.png</t>
  </si>
  <si>
    <t>https://commons.wikimedia.org/wiki/File:Mokgweetsi_Masisi.png</t>
  </si>
  <si>
    <t>Mokgweetsi_Masisi.png</t>
  </si>
  <si>
    <t>Mokgweetsi Masisi, Khama’s Vice President, steps in as president until national elections in October 2019.</t>
  </si>
  <si>
    <t>Abiye Ahmed is elected prime minister by parliament.</t>
  </si>
  <si>
    <t>Abiye Ahmed</t>
  </si>
  <si>
    <t>Abiy.jpg</t>
  </si>
  <si>
    <t>https://commons.wikimedia.org/wiki/File:Abiy.jpg</t>
  </si>
  <si>
    <t>https://upload.wikimedia.org/wikipedia/commons/c/c0/Abiy.jpg</t>
  </si>
  <si>
    <t>Prime Minister Anerood Jugnauth resigns.</t>
  </si>
  <si>
    <t>Pravind Jugnauth, the son of Anerood Jugnauth, takes over as prime minister with majority support from members of parliament.</t>
  </si>
  <si>
    <t>Pravind Jugnauth</t>
  </si>
  <si>
    <t>Jugnauth_cropped.jpg</t>
  </si>
  <si>
    <t>https://commons.wikimedia.org/wiki/File:Pravind_Kumar_Jugnauth_cropped.jpg</t>
  </si>
  <si>
    <t>https://upload.wikimedia.org/wikipedia/commons/6/63/Pravind_Kumar_Jugnauth_cropped.jpg</t>
  </si>
  <si>
    <t>Julius Maada Bio is elected president with 51.8 percent of the vote and 81 percent voter turnout in the presidential run-off election.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</si>
</sst>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/d/yy;@"/>
  </numFmts>
  <fonts count="18" x14ac:knownFonts="1">
    <font>
      <sz val="10"/>
      <name val="Arial"/>
    </font>
    <font>
      <b/>
      <sz val="11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u/>
      <sz val="11"/>
      <color rgb="FF0000FF"/>
      <name val="Arial"/>
      <family val="2"/>
    </font>
    <font>
      <u/>
      <sz val="10"/>
      <color rgb="FF0000FF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0"/>
      <color rgb="FFFF0000"/>
      <name val="Arial"/>
      <family val="2"/>
    </font>
    <font>
      <sz val="10"/>
      <color rgb="FF008000"/>
      <name val="Arial"/>
      <family val="2"/>
    </font>
    <font>
      <u/>
      <sz val="10"/>
      <color theme="10"/>
      <name val="Arial"/>
      <family val="2"/>
    </font>
    <font>
      <b/>
      <sz val="10"/>
      <color rgb="FFFF0000"/>
      <name val="Arial"/>
      <family val="2"/>
    </font>
    <font>
      <sz val="11"/>
      <color rgb="FF0000FF"/>
      <name val="Arial"/>
      <family val="2"/>
    </font>
    <font>
      <sz val="10"/>
      <color rgb="FF0000FF"/>
      <name val="Arial"/>
      <family val="2"/>
    </font>
    <font>
      <sz val="11"/>
      <color rgb="FF333333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BDCEE7"/>
        <bgColor rgb="FFBDCEE7"/>
      </patternFill>
    </fill>
    <fill>
      <patternFill patternType="solid">
        <fgColor rgb="FFEAEBFF"/>
        <bgColor rgb="FFEAEBFF"/>
      </patternFill>
    </fill>
    <fill>
      <patternFill patternType="solid">
        <fgColor rgb="FFEEEEEE"/>
        <bgColor rgb="FFEEEEEE"/>
      </patternFill>
    </fill>
  </fills>
  <borders count="2">
    <border>
      <left/>
      <right/>
      <top/>
      <bottom/>
      <diagonal/>
    </border>
    <border>
      <left/>
      <right/>
      <top/>
      <bottom/>
      <diagonal/>
    </border>
  </borders>
  <cellStyleXfs count="2">
    <xf numFmtId="0" fontId="0" fillId="0" borderId="0"/>
    <xf numFmtId="0" fontId="13" fillId="0" borderId="0" applyNumberFormat="0" applyFill="0" applyBorder="0" applyAlignment="0" applyProtection="0"/>
  </cellStyleXfs>
  <cellXfs count="48">
    <xf numFmtId="0" fontId="0" fillId="0" borderId="0" xfId="0"/>
    <xf numFmtId="0" fontId="1" fillId="0" borderId="1" xfId="0" applyFont="1" applyBorder="1" applyAlignment="1"/>
    <xf numFmtId="0" fontId="2" fillId="0" borderId="1" xfId="0" applyFont="1" applyBorder="1" applyAlignment="1"/>
    <xf numFmtId="0" fontId="3" fillId="0" borderId="1" xfId="0" applyFont="1" applyBorder="1" applyAlignment="1"/>
    <xf numFmtId="0" fontId="3" fillId="0" borderId="1" xfId="0" applyFont="1" applyBorder="1" applyAlignment="1">
      <alignment horizontal="right"/>
    </xf>
    <xf numFmtId="0" fontId="4" fillId="0" borderId="1" xfId="0" applyFont="1" applyBorder="1" applyAlignment="1"/>
    <xf numFmtId="0" fontId="5" fillId="0" borderId="1" xfId="0" applyFont="1" applyBorder="1" applyAlignment="1"/>
    <xf numFmtId="0" fontId="7" fillId="0" borderId="1" xfId="0" applyFont="1" applyBorder="1"/>
    <xf numFmtId="0" fontId="9" fillId="3" borderId="1" xfId="0" applyFont="1" applyFill="1" applyBorder="1" applyAlignment="1">
      <alignment horizontal="center"/>
    </xf>
    <xf numFmtId="0" fontId="8" fillId="4" borderId="1" xfId="0" applyFont="1" applyFill="1" applyBorder="1" applyAlignment="1"/>
    <xf numFmtId="0" fontId="8" fillId="2" borderId="1" xfId="0" applyFont="1" applyFill="1" applyBorder="1" applyAlignment="1">
      <alignment horizontal="center" vertical="top"/>
    </xf>
    <xf numFmtId="0" fontId="5" fillId="0" borderId="1" xfId="0" applyFont="1" applyBorder="1" applyAlignment="1">
      <alignment horizontal="left"/>
    </xf>
    <xf numFmtId="0" fontId="2" fillId="0" borderId="1" xfId="0" applyFont="1" applyBorder="1"/>
    <xf numFmtId="0" fontId="0" fillId="0" borderId="1" xfId="0" applyFont="1" applyBorder="1" applyAlignment="1">
      <alignment horizontal="left"/>
    </xf>
    <xf numFmtId="0" fontId="0" fillId="0" borderId="1" xfId="0" applyFont="1" applyBorder="1" applyAlignment="1"/>
    <xf numFmtId="0" fontId="10" fillId="4" borderId="1" xfId="0" applyFont="1" applyFill="1" applyBorder="1" applyAlignment="1"/>
    <xf numFmtId="0" fontId="11" fillId="0" borderId="1" xfId="0" applyFont="1" applyBorder="1" applyAlignment="1">
      <alignment horizontal="left"/>
    </xf>
    <xf numFmtId="0" fontId="8" fillId="4" borderId="1" xfId="0" applyFont="1" applyFill="1" applyBorder="1" applyAlignment="1">
      <alignment vertical="top"/>
    </xf>
    <xf numFmtId="0" fontId="0" fillId="0" borderId="1" xfId="0" applyFont="1" applyBorder="1" applyAlignment="1">
      <alignment horizontal="left"/>
    </xf>
    <xf numFmtId="0" fontId="0" fillId="0" borderId="1" xfId="0" applyFont="1" applyBorder="1"/>
    <xf numFmtId="0" fontId="4" fillId="0" borderId="1" xfId="0" applyFont="1" applyBorder="1" applyAlignment="1">
      <alignment horizontal="left"/>
    </xf>
    <xf numFmtId="0" fontId="8" fillId="5" borderId="1" xfId="0" applyFont="1" applyFill="1" applyBorder="1" applyAlignment="1">
      <alignment horizontal="left"/>
    </xf>
    <xf numFmtId="0" fontId="12" fillId="2" borderId="1" xfId="0" applyFont="1" applyFill="1" applyBorder="1"/>
    <xf numFmtId="14" fontId="3" fillId="0" borderId="0" xfId="0" applyNumberFormat="1" applyFont="1"/>
    <xf numFmtId="0" fontId="4" fillId="0" borderId="1" xfId="0" applyFont="1" applyBorder="1" applyAlignment="1">
      <alignment wrapText="1"/>
    </xf>
    <xf numFmtId="0" fontId="3" fillId="0" borderId="1" xfId="0" applyFont="1" applyFill="1" applyBorder="1" applyAlignment="1"/>
    <xf numFmtId="0" fontId="6" fillId="0" borderId="1" xfId="0" applyFont="1" applyFill="1" applyBorder="1" applyAlignment="1"/>
    <xf numFmtId="0" fontId="0" fillId="0" borderId="0" xfId="0" applyFill="1"/>
    <xf numFmtId="0" fontId="1" fillId="0" borderId="1" xfId="0" applyFont="1" applyFill="1" applyBorder="1" applyAlignment="1"/>
    <xf numFmtId="164" fontId="1" fillId="0" borderId="1" xfId="0" applyNumberFormat="1" applyFont="1" applyFill="1" applyBorder="1" applyAlignment="1"/>
    <xf numFmtId="0" fontId="3" fillId="0" borderId="1" xfId="0" applyFont="1" applyFill="1" applyBorder="1"/>
    <xf numFmtId="0" fontId="11" fillId="0" borderId="0" xfId="0" applyFont="1" applyFill="1"/>
    <xf numFmtId="0" fontId="14" fillId="0" borderId="0" xfId="0" applyFont="1" applyFill="1"/>
    <xf numFmtId="0" fontId="4" fillId="0" borderId="0" xfId="0" applyFont="1" applyFill="1"/>
    <xf numFmtId="0" fontId="3" fillId="0" borderId="0" xfId="0" applyFont="1" applyFill="1"/>
    <xf numFmtId="0" fontId="3" fillId="0" borderId="1" xfId="0" applyFont="1" applyFill="1" applyBorder="1" applyAlignment="1">
      <alignment horizontal="left"/>
    </xf>
    <xf numFmtId="0" fontId="1" fillId="0" borderId="0" xfId="0" applyFont="1" applyFill="1"/>
    <xf numFmtId="14" fontId="1" fillId="0" borderId="0" xfId="0" applyNumberFormat="1" applyFont="1" applyFill="1"/>
    <xf numFmtId="0" fontId="15" fillId="0" borderId="1" xfId="0" applyFont="1" applyFill="1" applyBorder="1" applyAlignment="1"/>
    <xf numFmtId="0" fontId="6" fillId="0" borderId="1" xfId="1" applyFont="1" applyFill="1" applyBorder="1" applyAlignment="1"/>
    <xf numFmtId="0" fontId="16" fillId="0" borderId="0" xfId="0" applyFont="1" applyFill="1"/>
    <xf numFmtId="0" fontId="2" fillId="0" borderId="0" xfId="0" applyFont="1" applyFill="1"/>
    <xf numFmtId="164" fontId="2" fillId="0" borderId="0" xfId="0" applyNumberFormat="1" applyFont="1" applyFill="1"/>
    <xf numFmtId="0" fontId="13" fillId="0" borderId="1" xfId="1" applyFill="1" applyBorder="1" applyAlignment="1"/>
    <xf numFmtId="0" fontId="17" fillId="0" borderId="0" xfId="0" applyFont="1" applyFill="1"/>
    <xf numFmtId="0" fontId="15" fillId="0" borderId="0" xfId="0" applyFont="1" applyFill="1"/>
    <xf numFmtId="164" fontId="1" fillId="0" borderId="0" xfId="0" applyNumberFormat="1" applyFont="1" applyFill="1"/>
    <xf numFmtId="0" fontId="13" fillId="0" borderId="0" xfId="1" applyFill="1"/>
  </cellXfs>
  <cellStyles count="2">
    <cellStyle name="Hyperlink" xfId="1" builtinId="8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Medium4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s://upload.wikimedia.org/wikipedia/en/5/56/Ntaryamira.jpg" TargetMode="External"/><Relationship Id="rId671" Type="http://schemas.openxmlformats.org/officeDocument/2006/relationships/hyperlink" Target="https://upload.wikimedia.org/wikipedia/en/c/ca/Gregoire_Kayibanda.png" TargetMode="External"/><Relationship Id="rId769" Type="http://schemas.openxmlformats.org/officeDocument/2006/relationships/hyperlink" Target="https://upload.wikimedia.org/wikipedia/commons/f/f9/Jawarimohd6.png" TargetMode="External"/><Relationship Id="rId976" Type="http://schemas.openxmlformats.org/officeDocument/2006/relationships/hyperlink" Target="https://upload.wikimedia.org/wikipedia/commons/a/a6/Alassane_Ouattara_UNESCO_09-2011.jpg" TargetMode="External"/><Relationship Id="rId21" Type="http://schemas.openxmlformats.org/officeDocument/2006/relationships/hyperlink" Target="https://upload.wikimedia.org/wikipedia/commons/7/77/Bouteflika_%28Algiers%2C_Feb_2006%29.jpeg" TargetMode="External"/><Relationship Id="rId324" Type="http://schemas.openxmlformats.org/officeDocument/2006/relationships/hyperlink" Target="https://commons.wikimedia.org/wiki/File:L%C3%A9on_M%27ba_1964.jpg" TargetMode="External"/><Relationship Id="rId531" Type="http://schemas.openxmlformats.org/officeDocument/2006/relationships/hyperlink" Target="https://upload.wikimedia.org/wikipedia/commons/9/93/Gvtratsiraka1.jpg" TargetMode="External"/><Relationship Id="rId629" Type="http://schemas.openxmlformats.org/officeDocument/2006/relationships/hyperlink" Target="https://upload.wikimedia.org/wikipedia/en/2/20/Mainassara_official.jpg" TargetMode="External"/><Relationship Id="rId170" Type="http://schemas.openxmlformats.org/officeDocument/2006/relationships/hyperlink" Target="https://commons.wikimedia.org/wiki/File:President-D-Dacko_stamp.jpg" TargetMode="External"/><Relationship Id="rId836" Type="http://schemas.openxmlformats.org/officeDocument/2006/relationships/hyperlink" Target="https://commons.wikimedia.org/wiki/File:Benjamin_William_Mkapa_-_World_Economic_Forum_on_Africa_2010_-_3.jpg" TargetMode="External"/><Relationship Id="rId268" Type="http://schemas.openxmlformats.org/officeDocument/2006/relationships/hyperlink" Target="https://commons.wikimedia.org/wiki/File:Anwar_Sadat_cropped.jpg" TargetMode="External"/><Relationship Id="rId475" Type="http://schemas.openxmlformats.org/officeDocument/2006/relationships/hyperlink" Target="https://commons.wikimedia.org/wiki/File:Pakalitha_Mosisili_with_Obamas_cropped.jpg" TargetMode="External"/><Relationship Id="rId682" Type="http://schemas.openxmlformats.org/officeDocument/2006/relationships/hyperlink" Target="https://commons.wikimedia.org/wiki/File:Juv%C3%A9nal_Habyarimana_(1980).jpg" TargetMode="External"/><Relationship Id="rId903" Type="http://schemas.openxmlformats.org/officeDocument/2006/relationships/hyperlink" Target="https://upload.wikimedia.org/wikipedia/commons/9/93/Museveni_July_2012_Cropped.jpg" TargetMode="External"/><Relationship Id="rId32" Type="http://schemas.openxmlformats.org/officeDocument/2006/relationships/hyperlink" Target="https://commons.wikimedia.org/wiki/File:Jos%C3%A9_Eduardo_dos_Santos_3.jpg" TargetMode="External"/><Relationship Id="rId128" Type="http://schemas.openxmlformats.org/officeDocument/2006/relationships/hyperlink" Target="https://commons.wikimedia.org/wiki/File:Ahmadou_Ahidjo.jpg" TargetMode="External"/><Relationship Id="rId335" Type="http://schemas.openxmlformats.org/officeDocument/2006/relationships/hyperlink" Target="https://upload.wikimedia.org/wikipedia/commons/5/51/Omar_Bongo_cropped.jpg" TargetMode="External"/><Relationship Id="rId542" Type="http://schemas.openxmlformats.org/officeDocument/2006/relationships/hyperlink" Target="https://commons.wikimedia.org/wiki/File:Hery_Rajaonarimampianina_2014.jpg" TargetMode="External"/><Relationship Id="rId987" Type="http://schemas.openxmlformats.org/officeDocument/2006/relationships/hyperlink" Target="https://commons.wikimedia.org/wiki/File:Museveni_July_2012_Cropped.jpg" TargetMode="External"/><Relationship Id="rId181" Type="http://schemas.openxmlformats.org/officeDocument/2006/relationships/hyperlink" Target="https://upload.wikimedia.org/wikipedia/commons/d/d1/Bozize.jpg" TargetMode="External"/><Relationship Id="rId402" Type="http://schemas.openxmlformats.org/officeDocument/2006/relationships/hyperlink" Target="https://commons.wikimedia.org/wiki/File:Alpha_Conde_-_World_Economic_Forum_Annual_Meeting_2012.jpg" TargetMode="External"/><Relationship Id="rId847" Type="http://schemas.openxmlformats.org/officeDocument/2006/relationships/hyperlink" Target="https://upload.wikimedia.org/wikipedia/commons/c/cf/Gnassingbe_Eyadema_detail1_DF-SC-84-10025.jpg" TargetMode="External"/><Relationship Id="rId279" Type="http://schemas.openxmlformats.org/officeDocument/2006/relationships/hyperlink" Target="https://upload.wikimedia.org/wikipedia/commons/b/b6/Hosni_Mubarak_ritratto.jpg" TargetMode="External"/><Relationship Id="rId486" Type="http://schemas.openxmlformats.org/officeDocument/2006/relationships/hyperlink" Target="https://commons.wikimedia.org/wiki/File:William_Tubman_1943.jpg" TargetMode="External"/><Relationship Id="rId693" Type="http://schemas.openxmlformats.org/officeDocument/2006/relationships/hyperlink" Target="https://upload.wikimedia.org/wikipedia/commons/6/6c/Manuel_Pinto_da_Costa.jpg" TargetMode="External"/><Relationship Id="rId707" Type="http://schemas.openxmlformats.org/officeDocument/2006/relationships/hyperlink" Target="https://upload.wikimedia.org/wikipedia/commons/a/a8/L%C3%A9opold_S%C3%A9dar_Senghor.jpg" TargetMode="External"/><Relationship Id="rId914" Type="http://schemas.openxmlformats.org/officeDocument/2006/relationships/hyperlink" Target="https://commons.wikimedia.org/wiki/File:Kenneth_David_Kaunda_detail_DF-SC-84-01864.jpg" TargetMode="External"/><Relationship Id="rId43" Type="http://schemas.openxmlformats.org/officeDocument/2006/relationships/hyperlink" Target="https://upload.wikimedia.org/wikipedia/en/4/44/Maurice_Kouand%C3%A9t%C3%A9.gif" TargetMode="External"/><Relationship Id="rId139" Type="http://schemas.openxmlformats.org/officeDocument/2006/relationships/hyperlink" Target="https://upload.wikimedia.org/wikipedia/commons/7/7c/Paul_Biya_2014.png" TargetMode="External"/><Relationship Id="rId346" Type="http://schemas.openxmlformats.org/officeDocument/2006/relationships/hyperlink" Target="https://commons.wikimedia.org/wiki/File:Dawda_Jawara_(1979).jpg" TargetMode="External"/><Relationship Id="rId553" Type="http://schemas.openxmlformats.org/officeDocument/2006/relationships/hyperlink" Target="https://upload.wikimedia.org/wikipedia/commons/d/dc/Moussa_Traor%C3%A9_%281989%29_crop.jpg" TargetMode="External"/><Relationship Id="rId760" Type="http://schemas.openxmlformats.org/officeDocument/2006/relationships/hyperlink" Target="https://commons.wikimedia.org/wiki/File:Siabar_003.jpg" TargetMode="External"/><Relationship Id="rId998" Type="http://schemas.openxmlformats.org/officeDocument/2006/relationships/hyperlink" Target="https://commons.wikimedia.org/wiki/File:Libyan_Prime_Minister_Fayez_al-Sarraj.jpg" TargetMode="External"/><Relationship Id="rId192" Type="http://schemas.openxmlformats.org/officeDocument/2006/relationships/hyperlink" Target="https://commons.wikimedia.org/wiki/File:Fran%C3%A7ois_Tombalbaye_p1959.jpg" TargetMode="External"/><Relationship Id="rId206" Type="http://schemas.openxmlformats.org/officeDocument/2006/relationships/hyperlink" Target="https://commons.wikimedia.org/wiki/File:Assoumanisignature.JPG" TargetMode="External"/><Relationship Id="rId413" Type="http://schemas.openxmlformats.org/officeDocument/2006/relationships/hyperlink" Target="https://upload.wikimedia.org/wikipedia/commons/f/f0/Koumbayala.jpg" TargetMode="External"/><Relationship Id="rId858" Type="http://schemas.openxmlformats.org/officeDocument/2006/relationships/hyperlink" Target="https://commons.wikimedia.org/wiki/File:Faure_Gnassingb%C3%A9_2014.png" TargetMode="External"/><Relationship Id="rId497" Type="http://schemas.openxmlformats.org/officeDocument/2006/relationships/hyperlink" Target="https://upload.wikimedia.org/wikipedia/commons/7/7b/William_R._Tolbert%2C_Jr..JPG" TargetMode="External"/><Relationship Id="rId620" Type="http://schemas.openxmlformats.org/officeDocument/2006/relationships/hyperlink" Target="https://commons.wikimedia.org/wiki/File:Hamani_Diori_1968b.jpg" TargetMode="External"/><Relationship Id="rId718" Type="http://schemas.openxmlformats.org/officeDocument/2006/relationships/hyperlink" Target="https://commons.wikimedia.org/wiki/File:Abdou_Diouf.jpg" TargetMode="External"/><Relationship Id="rId925" Type="http://schemas.openxmlformats.org/officeDocument/2006/relationships/hyperlink" Target="https://upload.wikimedia.org/wikipedia/commons/7/7c/Rupiah_Banda.jpg" TargetMode="External"/><Relationship Id="rId357" Type="http://schemas.openxmlformats.org/officeDocument/2006/relationships/hyperlink" Target="https://upload.wikimedia.org/wikipedia/commons/0/09/Yahya_Jammeh.png" TargetMode="External"/><Relationship Id="rId54" Type="http://schemas.openxmlformats.org/officeDocument/2006/relationships/hyperlink" Target="https://commons.wikimedia.org/wiki/File:Mathieu_K%C3%A9r%C3%A9kou_2006Feb10.JPG" TargetMode="External"/><Relationship Id="rId217" Type="http://schemas.openxmlformats.org/officeDocument/2006/relationships/hyperlink" Target="https://upload.wikimedia.org/wikipedia/commons/b/bb/Denis_Sassou_Nguesso_2014.png" TargetMode="External"/><Relationship Id="rId564" Type="http://schemas.openxmlformats.org/officeDocument/2006/relationships/hyperlink" Target="https://commons.wikimedia.org/wiki/File:Amadou_Haya_Sanogo.PNG" TargetMode="External"/><Relationship Id="rId771" Type="http://schemas.openxmlformats.org/officeDocument/2006/relationships/hyperlink" Target="https://upload.wikimedia.org/wikipedia/commons/a/a2/H.E._Mr_Hassan_Sheikh_Mohamud%2C_President_of_the_Federal_Republic_of_Somalia_%28cropped%29.jpg" TargetMode="External"/><Relationship Id="rId869" Type="http://schemas.openxmlformats.org/officeDocument/2006/relationships/hyperlink" Target="https://upload.wikimedia.org/wikipedia/commons/5/5b/Bourguiba_photo_officielle.jpg" TargetMode="External"/><Relationship Id="rId424" Type="http://schemas.openxmlformats.org/officeDocument/2006/relationships/hyperlink" Target="https://commons.wikimedia.org/wiki/File:Guinea_Bissaus_interim_President_Raimundo_Pereira_(cropped).jpg" TargetMode="External"/><Relationship Id="rId631" Type="http://schemas.openxmlformats.org/officeDocument/2006/relationships/hyperlink" Target="https://upload.wikimedia.org/wikipedia/en/2/20/Mainassara_official.jpg" TargetMode="External"/><Relationship Id="rId729" Type="http://schemas.openxmlformats.org/officeDocument/2006/relationships/hyperlink" Target="https://upload.wikimedia.org/wikipedia/commons/5/53/James_Michel_2014.png" TargetMode="External"/><Relationship Id="rId270" Type="http://schemas.openxmlformats.org/officeDocument/2006/relationships/hyperlink" Target="https://commons.wikimedia.org/wiki/File:Sufi_Abu_Taleb.gif" TargetMode="External"/><Relationship Id="rId936" Type="http://schemas.openxmlformats.org/officeDocument/2006/relationships/hyperlink" Target="https://en.wikipedia.org/wiki/File:CS_Banana.jpg" TargetMode="External"/><Relationship Id="rId65" Type="http://schemas.openxmlformats.org/officeDocument/2006/relationships/hyperlink" Target="https://upload.wikimedia.org/wikipedia/en/d/da/SeretseKhama.jpg" TargetMode="External"/><Relationship Id="rId130" Type="http://schemas.openxmlformats.org/officeDocument/2006/relationships/hyperlink" Target="https://commons.wikimedia.org/wiki/File:Ahmadou_Ahidjo.jpg" TargetMode="External"/><Relationship Id="rId368" Type="http://schemas.openxmlformats.org/officeDocument/2006/relationships/hyperlink" Target="https://en.wikipedia.org/wiki/File:JosephAnkrah.png" TargetMode="External"/><Relationship Id="rId575" Type="http://schemas.openxmlformats.org/officeDocument/2006/relationships/hyperlink" Target="https://upload.wikimedia.org/wikipedia/commons/1/1f/Mauritania_gov_ould_taya_210_eng_30apr05.jpg" TargetMode="External"/><Relationship Id="rId782" Type="http://schemas.openxmlformats.org/officeDocument/2006/relationships/hyperlink" Target="https://commons.wikimedia.org/wiki/File:Kgalema_Motlanthe,_2009_World_Economic_Forum_on_Africa-1.jpg" TargetMode="External"/><Relationship Id="rId228" Type="http://schemas.openxmlformats.org/officeDocument/2006/relationships/hyperlink" Target="https://commons.wikimedia.org/wiki/File:Joseph_Kasa-Vubu_in_Israel.png" TargetMode="External"/><Relationship Id="rId435" Type="http://schemas.openxmlformats.org/officeDocument/2006/relationships/hyperlink" Target="https://upload.wikimedia.org/wikipedia/commons/3/3b/Houphouet-Boigny.jpg" TargetMode="External"/><Relationship Id="rId642" Type="http://schemas.openxmlformats.org/officeDocument/2006/relationships/hyperlink" Target="https://en.wikipedia.org/wiki/File:Azikiwe-Commander-in-Chief.JPG" TargetMode="External"/><Relationship Id="rId281" Type="http://schemas.openxmlformats.org/officeDocument/2006/relationships/hyperlink" Target="https://upload.wikimedia.org/wikipedia/commons/b/bf/Field_Marshal_Mohamed_Hussein_Tantawi_2002.jpg" TargetMode="External"/><Relationship Id="rId502" Type="http://schemas.openxmlformats.org/officeDocument/2006/relationships/hyperlink" Target="https://commons.wikimedia.org/wiki/File:Samuel_K._Doe.jpg" TargetMode="External"/><Relationship Id="rId947" Type="http://schemas.openxmlformats.org/officeDocument/2006/relationships/hyperlink" Target="https://upload.wikimedia.org/wikipedia/commons/8/83/Mugabecloseup2008.jpg" TargetMode="External"/><Relationship Id="rId76" Type="http://schemas.openxmlformats.org/officeDocument/2006/relationships/hyperlink" Target="https://commons.wikimedia.org/wiki/File:Quett_Masire_detail_DF-SC-85-12044.JPEG" TargetMode="External"/><Relationship Id="rId141" Type="http://schemas.openxmlformats.org/officeDocument/2006/relationships/hyperlink" Target="https://upload.wikimedia.org/wikipedia/commons/7/7c/Paul_Biya_2014.png" TargetMode="External"/><Relationship Id="rId379" Type="http://schemas.openxmlformats.org/officeDocument/2006/relationships/hyperlink" Target="https://upload.wikimedia.org/wikipedia/commons/4/40/Jerry_Rawlings_2.jpg" TargetMode="External"/><Relationship Id="rId586" Type="http://schemas.openxmlformats.org/officeDocument/2006/relationships/hyperlink" Target="https://commons.wikimedia.org/wiki/File:Anerood_Jugnauth_January_2013.jpg" TargetMode="External"/><Relationship Id="rId793" Type="http://schemas.openxmlformats.org/officeDocument/2006/relationships/hyperlink" Target="https://upload.wikimedia.org/wikipedia/commons/7/75/Nimeiry_1969.jpg" TargetMode="External"/><Relationship Id="rId807" Type="http://schemas.openxmlformats.org/officeDocument/2006/relationships/hyperlink" Target="https://upload.wikimedia.org/wikipedia/commons/7/75/Omar_al-Bashir%2C_12th_AU_Summit%2C_090202-N-0506A-137.jpg" TargetMode="External"/><Relationship Id="rId7" Type="http://schemas.openxmlformats.org/officeDocument/2006/relationships/hyperlink" Target="https://upload.wikimedia.org/wikipedia/commons/3/3b/Houari_Boumediene%27s_Portrait.jpg" TargetMode="External"/><Relationship Id="rId239" Type="http://schemas.openxmlformats.org/officeDocument/2006/relationships/hyperlink" Target="https://upload.wikimedia.org/wikipedia/commons/a/a7/Joseph_Kabila_2014.png" TargetMode="External"/><Relationship Id="rId446" Type="http://schemas.openxmlformats.org/officeDocument/2006/relationships/hyperlink" Target="https://commons.wikimedia.org/wiki/File:Henri_Konan_B%C3%A9di%C3%A9.gif" TargetMode="External"/><Relationship Id="rId653" Type="http://schemas.openxmlformats.org/officeDocument/2006/relationships/hyperlink" Target="https://upload.wikimedia.org/wikipedia/commons/c/cb/Ibrahim_Babangida_%28cropped%29.jpg" TargetMode="External"/><Relationship Id="rId292" Type="http://schemas.openxmlformats.org/officeDocument/2006/relationships/hyperlink" Target="https://commons.wikimedia.org/wiki/File:Teodoro_Obiang.png" TargetMode="External"/><Relationship Id="rId306" Type="http://schemas.openxmlformats.org/officeDocument/2006/relationships/hyperlink" Target="https://en.wikipedia.org/wiki/File:Aklilu_Habte_Wold.jpg" TargetMode="External"/><Relationship Id="rId860" Type="http://schemas.openxmlformats.org/officeDocument/2006/relationships/hyperlink" Target="https://commons.wikimedia.org/wiki/File:Faure_Gnassingb%C3%A9_2014.png" TargetMode="External"/><Relationship Id="rId958" Type="http://schemas.openxmlformats.org/officeDocument/2006/relationships/hyperlink" Target="https://upload.wikimedia.org/wikipedia/commons/9/92/Pakalitha_Mosisili_with_Obamas_cropped.jpg" TargetMode="External"/><Relationship Id="rId87" Type="http://schemas.openxmlformats.org/officeDocument/2006/relationships/hyperlink" Target="https://upload.wikimedia.org/wikipedia/commons/f/fe/Ian_Khama_%282014%29.jpg" TargetMode="External"/><Relationship Id="rId513" Type="http://schemas.openxmlformats.org/officeDocument/2006/relationships/hyperlink" Target="https://upload.wikimedia.org/wikipedia/commons/6/66/Mustafa_Abdul_Jalil.jpg" TargetMode="External"/><Relationship Id="rId597" Type="http://schemas.openxmlformats.org/officeDocument/2006/relationships/hyperlink" Target="https://upload.wikimedia.org/wikipedia/commons/9/90/Hassan_of_Morocco_1978.jpg" TargetMode="External"/><Relationship Id="rId720" Type="http://schemas.openxmlformats.org/officeDocument/2006/relationships/hyperlink" Target="https://commons.wikimedia.org/wiki/File:Abdou_Diouf.jpg" TargetMode="External"/><Relationship Id="rId818" Type="http://schemas.openxmlformats.org/officeDocument/2006/relationships/hyperlink" Target="https://commons.wikimedia.org/wiki/File:King_Mswati_III_2014.jpg" TargetMode="External"/><Relationship Id="rId152" Type="http://schemas.openxmlformats.org/officeDocument/2006/relationships/hyperlink" Target="https://commons.wikimedia.org/wiki/File:Aristide_Pereira_detail_DF-SC-84-10021.jpg" TargetMode="External"/><Relationship Id="rId457" Type="http://schemas.openxmlformats.org/officeDocument/2006/relationships/hyperlink" Target="https://upload.wikimedia.org/wikipedia/commons/9/9a/Daniel_arap_Moi_1979b.jpg" TargetMode="External"/><Relationship Id="rId1003" Type="http://schemas.openxmlformats.org/officeDocument/2006/relationships/hyperlink" Target="https://commons.wikimedia.org/wiki/File:Minister-president_Jonathan_van_Lesotho_(1970).jpg" TargetMode="External"/><Relationship Id="rId664" Type="http://schemas.openxmlformats.org/officeDocument/2006/relationships/hyperlink" Target="https://commons.wikimedia.org/wiki/File:Umaruyaradua07052007.jpg" TargetMode="External"/><Relationship Id="rId871" Type="http://schemas.openxmlformats.org/officeDocument/2006/relationships/hyperlink" Target="https://upload.wikimedia.org/wikipedia/commons/5/5b/Bourguiba_photo_officielle.jpg" TargetMode="External"/><Relationship Id="rId969" Type="http://schemas.openxmlformats.org/officeDocument/2006/relationships/hyperlink" Target="https://commons.wikimedia.org/wiki/File:Benjamin_William_Mkapa_-_World_Economic_Forum_on_Africa_2010_-_3.jpg" TargetMode="External"/><Relationship Id="rId14" Type="http://schemas.openxmlformats.org/officeDocument/2006/relationships/hyperlink" Target="https://commons.wikimedia.org/wiki/File:Chadli.jpg" TargetMode="External"/><Relationship Id="rId317" Type="http://schemas.openxmlformats.org/officeDocument/2006/relationships/hyperlink" Target="https://upload.wikimedia.org/wikipedia/commons/d/d5/L%C3%A9on_M%27ba_1964.jpg" TargetMode="External"/><Relationship Id="rId524" Type="http://schemas.openxmlformats.org/officeDocument/2006/relationships/hyperlink" Target="https://commons.wikimedia.org/wiki/File:Bundesarchiv_B_145_Bild-F011092-0001,_BPA,_Generalstabschef_aus_Madagaskar.jpg" TargetMode="External"/><Relationship Id="rId731" Type="http://schemas.openxmlformats.org/officeDocument/2006/relationships/hyperlink" Target="https://upload.wikimedia.org/wikipedia/commons/5/53/James_Michel_2014.png" TargetMode="External"/><Relationship Id="rId98" Type="http://schemas.openxmlformats.org/officeDocument/2006/relationships/hyperlink" Target="https://en.wikipedia.org/wiki/File:ThomasSankara.jpg" TargetMode="External"/><Relationship Id="rId163" Type="http://schemas.openxmlformats.org/officeDocument/2006/relationships/hyperlink" Target="https://upload.wikimedia.org/wikipedia/commons/1/14/President-D-Dacko_stamp.jpg" TargetMode="External"/><Relationship Id="rId370" Type="http://schemas.openxmlformats.org/officeDocument/2006/relationships/hyperlink" Target="https://en.wikipedia.org/wiki/File:AkwasiAfrifa.png" TargetMode="External"/><Relationship Id="rId829" Type="http://schemas.openxmlformats.org/officeDocument/2006/relationships/hyperlink" Target="https://upload.wikimedia.org/wikipedia/commons/3/30/Julius_Nyerere_cropped.jpg" TargetMode="External"/><Relationship Id="rId1014" Type="http://schemas.openxmlformats.org/officeDocument/2006/relationships/hyperlink" Target="https://commons.wikimedia.org/wiki/File:Adama_Barrow_2016_original.jpg" TargetMode="External"/><Relationship Id="rId230" Type="http://schemas.openxmlformats.org/officeDocument/2006/relationships/hyperlink" Target="https://commons.wikimedia.org/wiki/File:Mobutu.jpg" TargetMode="External"/><Relationship Id="rId468" Type="http://schemas.openxmlformats.org/officeDocument/2006/relationships/hyperlink" Target="https://commons.wikimedia.org/wiki/File:Daniel_arap_Moi_1979b.jpg" TargetMode="External"/><Relationship Id="rId675" Type="http://schemas.openxmlformats.org/officeDocument/2006/relationships/hyperlink" Target="https://upload.wikimedia.org/wikipedia/commons/e/e1/Juv%C3%A9nal_Habyarimana_%281980%29.jpg" TargetMode="External"/><Relationship Id="rId882" Type="http://schemas.openxmlformats.org/officeDocument/2006/relationships/hyperlink" Target="https://commons.wikimedia.org/wiki/File:Zine_El_Abidine_Ben_Ali.jpg" TargetMode="External"/><Relationship Id="rId25" Type="http://schemas.openxmlformats.org/officeDocument/2006/relationships/hyperlink" Target="https://upload.wikimedia.org/wikipedia/commons/7/77/Bouteflika_%28Algiers%2C_Feb_2006%29.jpeg" TargetMode="External"/><Relationship Id="rId328" Type="http://schemas.openxmlformats.org/officeDocument/2006/relationships/hyperlink" Target="https://commons.wikimedia.org/wiki/File:Omar_Bongo_cropped.jpg" TargetMode="External"/><Relationship Id="rId535" Type="http://schemas.openxmlformats.org/officeDocument/2006/relationships/hyperlink" Target="https://upload.wikimedia.org/wikipedia/commons/7/73/Appl0405.loselesslycropped.jpg" TargetMode="External"/><Relationship Id="rId742" Type="http://schemas.openxmlformats.org/officeDocument/2006/relationships/hyperlink" Target="https://en.wikipedia.org/wiki/File:Siaka_Stevens.jpg" TargetMode="External"/><Relationship Id="rId174" Type="http://schemas.openxmlformats.org/officeDocument/2006/relationships/hyperlink" Target="https://en.wikipedia.org/wiki/File:Kolingba.jpg" TargetMode="External"/><Relationship Id="rId381" Type="http://schemas.openxmlformats.org/officeDocument/2006/relationships/hyperlink" Target="https://upload.wikimedia.org/wikipedia/commons/4/40/Jerry_Rawlings_2.jpg" TargetMode="External"/><Relationship Id="rId602" Type="http://schemas.openxmlformats.org/officeDocument/2006/relationships/hyperlink" Target="https://commons.wikimedia.org/wiki/File:Armando_Guebuza,_President_of_Mozambique_(cropped).jpg" TargetMode="External"/><Relationship Id="rId241" Type="http://schemas.openxmlformats.org/officeDocument/2006/relationships/hyperlink" Target="https://upload.wikimedia.org/wikipedia/commons/a/a7/Joseph_Kabila_2014.png" TargetMode="External"/><Relationship Id="rId479" Type="http://schemas.openxmlformats.org/officeDocument/2006/relationships/hyperlink" Target="https://commons.wikimedia.org/wiki/File:Pakalitha_Mosisili_with_Obamas_cropped.jpg" TargetMode="External"/><Relationship Id="rId686" Type="http://schemas.openxmlformats.org/officeDocument/2006/relationships/hyperlink" Target="https://commons.wikimedia.org/wiki/File:President_Paul_Kagama_(portrait)_(cropped).jpg" TargetMode="External"/><Relationship Id="rId893" Type="http://schemas.openxmlformats.org/officeDocument/2006/relationships/hyperlink" Target="https://upload.wikimedia.org/wikipedia/en/3/38/Godfreybinaisa.jpg" TargetMode="External"/><Relationship Id="rId907" Type="http://schemas.openxmlformats.org/officeDocument/2006/relationships/hyperlink" Target="https://upload.wikimedia.org/wikipedia/commons/9/93/Museveni_July_2012_Cropped.jpg" TargetMode="External"/><Relationship Id="rId36" Type="http://schemas.openxmlformats.org/officeDocument/2006/relationships/hyperlink" Target="https://commons.wikimedia.org/wiki/File:Jos%C3%A9_Eduardo_dos_Santos_3.jpg" TargetMode="External"/><Relationship Id="rId339" Type="http://schemas.openxmlformats.org/officeDocument/2006/relationships/hyperlink" Target="https://upload.wikimedia.org/wikipedia/commons/7/71/Ali_Bongo_Ondimba%2C_President_of_Gabon_at_the_Climate_Security_Conference_in_London%2C_22_March_2012.jpg" TargetMode="External"/><Relationship Id="rId546" Type="http://schemas.openxmlformats.org/officeDocument/2006/relationships/hyperlink" Target="https://commons.wikimedia.org/wiki/File:Bingu_Wa_Mutharika_-_World_Economic_Forum_on_Africa_2008.jpg" TargetMode="External"/><Relationship Id="rId753" Type="http://schemas.openxmlformats.org/officeDocument/2006/relationships/hyperlink" Target="https://upload.wikimedia.org/wikipedia/commons/f/f0/Ernest_Bai_Koroma.jpg" TargetMode="External"/><Relationship Id="rId101" Type="http://schemas.openxmlformats.org/officeDocument/2006/relationships/hyperlink" Target="https://upload.wikimedia.org/wikipedia/commons/0/04/Blaise_Compaor%C3%A9_2014_White_House.png" TargetMode="External"/><Relationship Id="rId185" Type="http://schemas.openxmlformats.org/officeDocument/2006/relationships/hyperlink" Target="https://upload.wikimedia.org/wikipedia/commons/1/17/Alexandre_Ferdinand_Nguendet_VOA.jpg" TargetMode="External"/><Relationship Id="rId406" Type="http://schemas.openxmlformats.org/officeDocument/2006/relationships/hyperlink" Target="https://commons.wikimedia.org/wiki/File:Jo%C3%A3o_Bernardo_Vieira.jpg" TargetMode="External"/><Relationship Id="rId960" Type="http://schemas.openxmlformats.org/officeDocument/2006/relationships/hyperlink" Target="https://upload.wikimedia.org/wikipedia/commons/thumb/d/d7/Hage_Geingob.jpg/640px-Hage_Geingob.jpg" TargetMode="External"/><Relationship Id="rId392" Type="http://schemas.openxmlformats.org/officeDocument/2006/relationships/hyperlink" Target="https://commons.wikimedia.org/wiki/File:John_Mahama.png" TargetMode="External"/><Relationship Id="rId613" Type="http://schemas.openxmlformats.org/officeDocument/2006/relationships/hyperlink" Target="https://upload.wikimedia.org/wikipedia/commons/e/eb/Hifikepunye_Pohamba.jpg" TargetMode="External"/><Relationship Id="rId697" Type="http://schemas.openxmlformats.org/officeDocument/2006/relationships/hyperlink" Target="https://upload.wikimedia.org/wikipedia/commons/3/3b/SaoTomePrincipe.FradiqueMenezes.01.jpg" TargetMode="External"/><Relationship Id="rId820" Type="http://schemas.openxmlformats.org/officeDocument/2006/relationships/hyperlink" Target="https://commons.wikimedia.org/wiki/File:Julius_Nyerere_cropped.jpg" TargetMode="External"/><Relationship Id="rId918" Type="http://schemas.openxmlformats.org/officeDocument/2006/relationships/hyperlink" Target="https://commons.wikimedia.org/wiki/File:Kenneth_David_Kaunda_detail_DF-SC-84-01864.jpg" TargetMode="External"/><Relationship Id="rId252" Type="http://schemas.openxmlformats.org/officeDocument/2006/relationships/hyperlink" Target="https://commons.wikimedia.org/wiki/File:Hassan_Gouled_Aptidon.jpg" TargetMode="External"/><Relationship Id="rId47" Type="http://schemas.openxmlformats.org/officeDocument/2006/relationships/hyperlink" Target="https://upload.wikimedia.org/wikipedia/en/f/f8/Paul-%C3%89mile_de_Souza.gif" TargetMode="External"/><Relationship Id="rId112" Type="http://schemas.openxmlformats.org/officeDocument/2006/relationships/hyperlink" Target="https://commons.wikimedia.org/wiki/File:Mwambutsa_-_Ben_Zvi_1962.jpg" TargetMode="External"/><Relationship Id="rId557" Type="http://schemas.openxmlformats.org/officeDocument/2006/relationships/hyperlink" Target="https://upload.wikimedia.org/wikipedia/commons/d/dc/Moussa_Traor%C3%A9_%281989%29_crop.jpg" TargetMode="External"/><Relationship Id="rId764" Type="http://schemas.openxmlformats.org/officeDocument/2006/relationships/hyperlink" Target="https://commons.wikimedia.org/wiki/File:Cqaasim.jpg" TargetMode="External"/><Relationship Id="rId971" Type="http://schemas.openxmlformats.org/officeDocument/2006/relationships/hyperlink" Target="https://commons.wikimedia.org/wiki/File:Bouteflika_(Algiers,_Feb_2006).jpeg" TargetMode="External"/><Relationship Id="rId196" Type="http://schemas.openxmlformats.org/officeDocument/2006/relationships/hyperlink" Target="https://commons.wikimedia.org/wiki/File:Idriss_Deby_Itno_IMG_3651.jpg" TargetMode="External"/><Relationship Id="rId417" Type="http://schemas.openxmlformats.org/officeDocument/2006/relationships/hyperlink" Target="https://upload.wikimedia.org/wikipedia/commons/7/74/Jo%C3%A3o_Bernardo_Vieira.jpg" TargetMode="External"/><Relationship Id="rId624" Type="http://schemas.openxmlformats.org/officeDocument/2006/relationships/hyperlink" Target="https://en.wikipedia.org/wiki/File:Ali_Saibou_official.jpg" TargetMode="External"/><Relationship Id="rId831" Type="http://schemas.openxmlformats.org/officeDocument/2006/relationships/hyperlink" Target="https://upload.wikimedia.org/wikipedia/commons/3/31/Ali_Hassan_Mwinyi_2.jpg" TargetMode="External"/><Relationship Id="rId263" Type="http://schemas.openxmlformats.org/officeDocument/2006/relationships/hyperlink" Target="https://upload.wikimedia.org/wikipedia/commons/e/e4/Nasser_portrait2.jpg" TargetMode="External"/><Relationship Id="rId470" Type="http://schemas.openxmlformats.org/officeDocument/2006/relationships/hyperlink" Target="https://commons.wikimedia.org/wiki/File:Mwai_Kibaki_(cropped).jpg" TargetMode="External"/><Relationship Id="rId929" Type="http://schemas.openxmlformats.org/officeDocument/2006/relationships/hyperlink" Target="https://upload.wikimedia.org/wikipedia/commons/1/1b/Michael_Sata.jpg" TargetMode="External"/><Relationship Id="rId58" Type="http://schemas.openxmlformats.org/officeDocument/2006/relationships/hyperlink" Target="https://commons.wikimedia.org/wiki/File:Mathieu_K%C3%A9r%C3%A9kou_2006Feb10.JPG" TargetMode="External"/><Relationship Id="rId123" Type="http://schemas.openxmlformats.org/officeDocument/2006/relationships/hyperlink" Target="https://upload.wikimedia.org/wikipedia/commons/3/3c/Pierre_Nkurunziza_-_World_Economic_Forum_on_Africa_2008.jpg" TargetMode="External"/><Relationship Id="rId330" Type="http://schemas.openxmlformats.org/officeDocument/2006/relationships/hyperlink" Target="https://commons.wikimedia.org/wiki/File:Omar_Bongo_cropped.jpg" TargetMode="External"/><Relationship Id="rId568" Type="http://schemas.openxmlformats.org/officeDocument/2006/relationships/hyperlink" Target="https://commons.wikimedia.org/wiki/File:Ibrahim_Boubacar_Ke%C3%AFta_par_Claude_Truong-Ngoc_d%C3%A9cembre_2013_(cropped).jpg" TargetMode="External"/><Relationship Id="rId775" Type="http://schemas.openxmlformats.org/officeDocument/2006/relationships/hyperlink" Target="https://upload.wikimedia.org/wikipedia/commons/b/b6/F._W._de_Klerk_2012.jpg" TargetMode="External"/><Relationship Id="rId982" Type="http://schemas.openxmlformats.org/officeDocument/2006/relationships/hyperlink" Target="https://upload.wikimedia.org/wikipedia/commons/b/b8/Alpha_Conde_-_World_Economic_Forum_Annual_Meeting_2012.jpg" TargetMode="External"/><Relationship Id="rId428" Type="http://schemas.openxmlformats.org/officeDocument/2006/relationships/hyperlink" Target="https://commons.wikimedia.org/wiki/File:Houphouet-Boigny.jpg" TargetMode="External"/><Relationship Id="rId635" Type="http://schemas.openxmlformats.org/officeDocument/2006/relationships/hyperlink" Target="https://upload.wikimedia.org/wikipedia/commons/e/e0/Tandja_in_Nigeria_June_2007.jpg" TargetMode="External"/><Relationship Id="rId842" Type="http://schemas.openxmlformats.org/officeDocument/2006/relationships/hyperlink" Target="https://commons.wikimedia.org/wiki/File:Sylvanus_Olympio.jpg" TargetMode="External"/><Relationship Id="rId274" Type="http://schemas.openxmlformats.org/officeDocument/2006/relationships/hyperlink" Target="https://commons.wikimedia.org/wiki/File:Hosni_Mubarak_ritratto.jpg" TargetMode="External"/><Relationship Id="rId481" Type="http://schemas.openxmlformats.org/officeDocument/2006/relationships/hyperlink" Target="https://upload.wikimedia.org/wikipedia/commons/6/64/William_Tubman_1943.jpg" TargetMode="External"/><Relationship Id="rId702" Type="http://schemas.openxmlformats.org/officeDocument/2006/relationships/hyperlink" Target="https://commons.wikimedia.org/wiki/File:SaoTomePrincipe.FradiqueMenezes.01.jpg" TargetMode="External"/><Relationship Id="rId69" Type="http://schemas.openxmlformats.org/officeDocument/2006/relationships/hyperlink" Target="https://upload.wikimedia.org/wikipedia/en/d/da/SeretseKhama.jpg" TargetMode="External"/><Relationship Id="rId134" Type="http://schemas.openxmlformats.org/officeDocument/2006/relationships/hyperlink" Target="https://commons.wikimedia.org/wiki/File:Ahmadou_Ahidjo.jpg" TargetMode="External"/><Relationship Id="rId579" Type="http://schemas.openxmlformats.org/officeDocument/2006/relationships/hyperlink" Target="https://upload.wikimedia.org/wikipedia/commons/f/f8/Mohamed_Ould_Abdel_Aziz_August_2014_%28cropped%29.jpg" TargetMode="External"/><Relationship Id="rId786" Type="http://schemas.openxmlformats.org/officeDocument/2006/relationships/hyperlink" Target="https://commons.wikimedia.org/wiki/File:Jacob_Zuma,_2009_World_Economic_Forum_on_Africa-10.jpg" TargetMode="External"/><Relationship Id="rId993" Type="http://schemas.openxmlformats.org/officeDocument/2006/relationships/hyperlink" Target="https://commons.wikimedia.org/wiki/File:Jorge_Carlos_Fonseca_2014.png" TargetMode="External"/><Relationship Id="rId341" Type="http://schemas.openxmlformats.org/officeDocument/2006/relationships/hyperlink" Target="https://upload.wikimedia.org/wikipedia/commons/c/c4/Dawda_Jawara_%281979%29.jpg" TargetMode="External"/><Relationship Id="rId439" Type="http://schemas.openxmlformats.org/officeDocument/2006/relationships/hyperlink" Target="https://upload.wikimedia.org/wikipedia/commons/3/3b/Houphouet-Boigny.jpg" TargetMode="External"/><Relationship Id="rId646" Type="http://schemas.openxmlformats.org/officeDocument/2006/relationships/hyperlink" Target="https://en.wikipedia.org/wiki/File:Gowon.JPG" TargetMode="External"/><Relationship Id="rId201" Type="http://schemas.openxmlformats.org/officeDocument/2006/relationships/hyperlink" Target="https://upload.wikimedia.org/wikipedia/commons/3/3e/Idriss_Deby_Itno_IMG_3651.jpg" TargetMode="External"/><Relationship Id="rId285" Type="http://schemas.openxmlformats.org/officeDocument/2006/relationships/hyperlink" Target="https://upload.wikimedia.org/wikipedia/commons/c/c8/Adly_Mansour_Signature.png" TargetMode="External"/><Relationship Id="rId506" Type="http://schemas.openxmlformats.org/officeDocument/2006/relationships/hyperlink" Target="https://commons.wikimedia.org/wiki/File:Liberian_President_(8145418996).jpg" TargetMode="External"/><Relationship Id="rId853" Type="http://schemas.openxmlformats.org/officeDocument/2006/relationships/hyperlink" Target="https://upload.wikimedia.org/wikipedia/commons/c/cf/Gnassingbe_Eyadema_detail1_DF-SC-84-10025.jpg" TargetMode="External"/><Relationship Id="rId38" Type="http://schemas.openxmlformats.org/officeDocument/2006/relationships/hyperlink" Target="https://en.wikipedia.org/wiki/File:President_Hubert_Maga.jpg" TargetMode="External"/><Relationship Id="rId103" Type="http://schemas.openxmlformats.org/officeDocument/2006/relationships/hyperlink" Target="https://upload.wikimedia.org/wikipedia/commons/0/04/Blaise_Compaor%C3%A9_2014_White_House.png" TargetMode="External"/><Relationship Id="rId310" Type="http://schemas.openxmlformats.org/officeDocument/2006/relationships/hyperlink" Target="https://commons.wikimedia.org/wiki/File:Mikael_Imru,_Ambassador_of_Ethiopia,_1961_(JFKWHP-AR6379-A).jpg" TargetMode="External"/><Relationship Id="rId492" Type="http://schemas.openxmlformats.org/officeDocument/2006/relationships/hyperlink" Target="https://commons.wikimedia.org/wiki/File:William_Tubman_1943.jpg" TargetMode="External"/><Relationship Id="rId548" Type="http://schemas.openxmlformats.org/officeDocument/2006/relationships/hyperlink" Target="https://commons.wikimedia.org/wiki/File:President_of_Malawi_Joyce_Banda_(8985928177).jpg" TargetMode="External"/><Relationship Id="rId713" Type="http://schemas.openxmlformats.org/officeDocument/2006/relationships/hyperlink" Target="https://upload.wikimedia.org/wikipedia/commons/a/a8/L%C3%A9opold_S%C3%A9dar_Senghor.jpg" TargetMode="External"/><Relationship Id="rId755" Type="http://schemas.openxmlformats.org/officeDocument/2006/relationships/hyperlink" Target="https://upload.wikimedia.org/wikipedia/en/5/5e/Abdirashid_Ali_Shermarke1.jpg" TargetMode="External"/><Relationship Id="rId797" Type="http://schemas.openxmlformats.org/officeDocument/2006/relationships/hyperlink" Target="https://upload.wikimedia.org/wikipedia/commons/7/75/Nimeiry_1969.jpg" TargetMode="External"/><Relationship Id="rId920" Type="http://schemas.openxmlformats.org/officeDocument/2006/relationships/hyperlink" Target="https://commons.wikimedia.org/wiki/File:Kenneth_David_Kaunda_detail_DF-SC-84-01864.jpg" TargetMode="External"/><Relationship Id="rId962" Type="http://schemas.openxmlformats.org/officeDocument/2006/relationships/hyperlink" Target="https://commons.wikimedia.org/wiki/File:Faure_Gnassingb%C3%A9_2014.png" TargetMode="External"/><Relationship Id="rId91" Type="http://schemas.openxmlformats.org/officeDocument/2006/relationships/hyperlink" Target="https://upload.wikimedia.org/wikipedia/commons/f/fe/Ian_Khama_%282014%29.jpg" TargetMode="External"/><Relationship Id="rId145" Type="http://schemas.openxmlformats.org/officeDocument/2006/relationships/hyperlink" Target="https://upload.wikimedia.org/wikipedia/commons/7/7c/Paul_Biya_2014.png" TargetMode="External"/><Relationship Id="rId187" Type="http://schemas.openxmlformats.org/officeDocument/2006/relationships/hyperlink" Target="https://upload.wikimedia.org/wikipedia/commons/8/88/Catherine_Samba-Panza_2014-09-26.jpg" TargetMode="External"/><Relationship Id="rId352" Type="http://schemas.openxmlformats.org/officeDocument/2006/relationships/hyperlink" Target="https://commons.wikimedia.org/wiki/File:Yahya_Jammeh.png" TargetMode="External"/><Relationship Id="rId394" Type="http://schemas.openxmlformats.org/officeDocument/2006/relationships/hyperlink" Target="https://commons.wikimedia.org/wiki/File:Sekou_Toure_usgov-83-08641.jpg" TargetMode="External"/><Relationship Id="rId408" Type="http://schemas.openxmlformats.org/officeDocument/2006/relationships/hyperlink" Target="https://commons.wikimedia.org/wiki/File:Jo%C3%A3o_Bernardo_Vieira.jpg" TargetMode="External"/><Relationship Id="rId615" Type="http://schemas.openxmlformats.org/officeDocument/2006/relationships/hyperlink" Target="https://upload.wikimedia.org/wikipedia/commons/8/8f/Hamani_Diori_1968b.jpg" TargetMode="External"/><Relationship Id="rId822" Type="http://schemas.openxmlformats.org/officeDocument/2006/relationships/hyperlink" Target="https://commons.wikimedia.org/wiki/File:Julius_Nyerere_cropped.jpg" TargetMode="External"/><Relationship Id="rId212" Type="http://schemas.openxmlformats.org/officeDocument/2006/relationships/hyperlink" Target="https://commons.wikimedia.org/wiki/File:Ikililou_Dhoinine.jpg" TargetMode="External"/><Relationship Id="rId254" Type="http://schemas.openxmlformats.org/officeDocument/2006/relationships/hyperlink" Target="https://commons.wikimedia.org/wiki/File:Ismail_Omar_Guelleh_2010.jpg" TargetMode="External"/><Relationship Id="rId657" Type="http://schemas.openxmlformats.org/officeDocument/2006/relationships/hyperlink" Target="https://upload.wikimedia.org/wikipedia/commons/1/18/Abdulsalami_Abubakar_detail_DF-SC-02-04323.jpg" TargetMode="External"/><Relationship Id="rId699" Type="http://schemas.openxmlformats.org/officeDocument/2006/relationships/hyperlink" Target="https://upload.wikimedia.org/wikipedia/commons/3/3b/SaoTomePrincipe.FradiqueMenezes.01.jpg" TargetMode="External"/><Relationship Id="rId864" Type="http://schemas.openxmlformats.org/officeDocument/2006/relationships/hyperlink" Target="https://commons.wikimedia.org/wiki/File:Bourguiba_photo_officielle.jpg" TargetMode="External"/><Relationship Id="rId49" Type="http://schemas.openxmlformats.org/officeDocument/2006/relationships/hyperlink" Target="https://upload.wikimedia.org/wikipedia/commons/a/a0/Mathieu_K%C3%A9r%C3%A9kou_2006Feb10.JPG" TargetMode="External"/><Relationship Id="rId114" Type="http://schemas.openxmlformats.org/officeDocument/2006/relationships/hyperlink" Target="https://commons.wikimedia.org/wiki/File:Pierre_Buyoya_at_Chatham_House_2013_crop.jpg" TargetMode="External"/><Relationship Id="rId296" Type="http://schemas.openxmlformats.org/officeDocument/2006/relationships/hyperlink" Target="https://commons.wikimedia.org/wiki/File:Teodoro_Obiang.png" TargetMode="External"/><Relationship Id="rId461" Type="http://schemas.openxmlformats.org/officeDocument/2006/relationships/hyperlink" Target="https://upload.wikimedia.org/wikipedia/commons/9/9a/Daniel_arap_Moi_1979b.jpg" TargetMode="External"/><Relationship Id="rId517" Type="http://schemas.openxmlformats.org/officeDocument/2006/relationships/hyperlink" Target="https://upload.wikimedia.org/wikipedia/commons/9/92/Bundesarchiv_B_145_Bild-F013783-0033%2C_Berlin%2C_Staatsbesuch_aus_Madagaskar-2.jpg" TargetMode="External"/><Relationship Id="rId559" Type="http://schemas.openxmlformats.org/officeDocument/2006/relationships/hyperlink" Target="https://upload.wikimedia.org/wikipedia/commons/3/35/Konare27022007.jpg" TargetMode="External"/><Relationship Id="rId724" Type="http://schemas.openxmlformats.org/officeDocument/2006/relationships/hyperlink" Target="https://commons.wikimedia.org/wiki/File:Abdoulaye_Wade_(1).jpg" TargetMode="External"/><Relationship Id="rId766" Type="http://schemas.openxmlformats.org/officeDocument/2006/relationships/hyperlink" Target="https://en.wikipedia.org/wiki/File:Somalian10ef5-1.jpg" TargetMode="External"/><Relationship Id="rId931" Type="http://schemas.openxmlformats.org/officeDocument/2006/relationships/hyperlink" Target="https://upload.wikimedia.org/wikipedia/commons/1/1b/Michael_Sata.jpg" TargetMode="External"/><Relationship Id="rId60" Type="http://schemas.openxmlformats.org/officeDocument/2006/relationships/hyperlink" Target="https://commons.wikimedia.org/wiki/File:Mathieu_K%C3%A9r%C3%A9kou_2006Feb10.JPG" TargetMode="External"/><Relationship Id="rId156" Type="http://schemas.openxmlformats.org/officeDocument/2006/relationships/hyperlink" Target="https://commons.wikimedia.org/wiki/File:Aristide_Pereira_detail_DF-SC-84-10021.jpg" TargetMode="External"/><Relationship Id="rId198" Type="http://schemas.openxmlformats.org/officeDocument/2006/relationships/hyperlink" Target="https://commons.wikimedia.org/wiki/File:Idriss_Deby_Itno_IMG_3651.jpg" TargetMode="External"/><Relationship Id="rId321" Type="http://schemas.openxmlformats.org/officeDocument/2006/relationships/hyperlink" Target="https://upload.wikimedia.org/wikipedia/commons/d/d5/L%C3%A9on_M%27ba_1964.jpg" TargetMode="External"/><Relationship Id="rId363" Type="http://schemas.openxmlformats.org/officeDocument/2006/relationships/hyperlink" Target="https://upload.wikimedia.org/wikipedia/commons/d/dc/Kwame_Nkrumah_%28JFKWHP-AR6409-A%29.jpg" TargetMode="External"/><Relationship Id="rId419" Type="http://schemas.openxmlformats.org/officeDocument/2006/relationships/hyperlink" Target="https://upload.wikimedia.org/wikipedia/commons/b/b0/Guinea_Bissaus_interim_President_Raimundo_Pereira_%28cropped%29.jpg" TargetMode="External"/><Relationship Id="rId570" Type="http://schemas.openxmlformats.org/officeDocument/2006/relationships/hyperlink" Target="https://en.wikipedia.org/wiki/File:Ha%C3%AFdalla_cropped.png" TargetMode="External"/><Relationship Id="rId626" Type="http://schemas.openxmlformats.org/officeDocument/2006/relationships/hyperlink" Target="https://en.wikipedia.org/wiki/File:Ali_Saibou_official.jpg" TargetMode="External"/><Relationship Id="rId973" Type="http://schemas.openxmlformats.org/officeDocument/2006/relationships/hyperlink" Target="https://commons.wikimedia.org/wiki/File:Pierre_Nkurunziza_-_World_Economic_Forum_on_Africa_2008.jpg" TargetMode="External"/><Relationship Id="rId1007" Type="http://schemas.openxmlformats.org/officeDocument/2006/relationships/hyperlink" Target="https://commons.wikimedia.org/wiki/Category:Jo%C3%A3o_Louren%C3%A7o" TargetMode="External"/><Relationship Id="rId223" Type="http://schemas.openxmlformats.org/officeDocument/2006/relationships/hyperlink" Target="https://upload.wikimedia.org/wikipedia/commons/b/bb/Denis_Sassou_Nguesso_2014.png" TargetMode="External"/><Relationship Id="rId430" Type="http://schemas.openxmlformats.org/officeDocument/2006/relationships/hyperlink" Target="https://commons.wikimedia.org/wiki/File:Houphouet-Boigny.jpg" TargetMode="External"/><Relationship Id="rId668" Type="http://schemas.openxmlformats.org/officeDocument/2006/relationships/hyperlink" Target="https://commons.wikimedia.org/wiki/File:Goodluck_Jonathan_World_Economic_Forum_2013.jpg" TargetMode="External"/><Relationship Id="rId833" Type="http://schemas.openxmlformats.org/officeDocument/2006/relationships/hyperlink" Target="https://upload.wikimedia.org/wikipedia/commons/3/31/Ali_Hassan_Mwinyi_2.jpg" TargetMode="External"/><Relationship Id="rId875" Type="http://schemas.openxmlformats.org/officeDocument/2006/relationships/hyperlink" Target="https://upload.wikimedia.org/wikipedia/commons/d/de/Zine_El_Abidine_Ben_Ali.jpg" TargetMode="External"/><Relationship Id="rId18" Type="http://schemas.openxmlformats.org/officeDocument/2006/relationships/hyperlink" Target="https://commons.wikimedia.org/wiki/File:Abdelmalek_Benhabyl%C3%A8s.png" TargetMode="External"/><Relationship Id="rId265" Type="http://schemas.openxmlformats.org/officeDocument/2006/relationships/hyperlink" Target="https://upload.wikimedia.org/wikipedia/commons/b/b0/Anwar_Sadat_cropped.jpg" TargetMode="External"/><Relationship Id="rId472" Type="http://schemas.openxmlformats.org/officeDocument/2006/relationships/hyperlink" Target="https://commons.wikimedia.org/wiki/File:Mwai_Kibaki_(cropped).jpg" TargetMode="External"/><Relationship Id="rId528" Type="http://schemas.openxmlformats.org/officeDocument/2006/relationships/hyperlink" Target="https://commons.wikimedia.org/wiki/File:Gvtratsiraka1.jpg" TargetMode="External"/><Relationship Id="rId735" Type="http://schemas.openxmlformats.org/officeDocument/2006/relationships/hyperlink" Target="https://upload.wikimedia.org/wikipedia/en/e/e5/Milton_Margai.png" TargetMode="External"/><Relationship Id="rId900" Type="http://schemas.openxmlformats.org/officeDocument/2006/relationships/hyperlink" Target="https://commons.wikimedia.org/wiki/File:Museveni_July_2012_Cropped.jpg" TargetMode="External"/><Relationship Id="rId942" Type="http://schemas.openxmlformats.org/officeDocument/2006/relationships/hyperlink" Target="https://commons.wikimedia.org/wiki/File:Mugabecloseup2008.jpg" TargetMode="External"/><Relationship Id="rId125" Type="http://schemas.openxmlformats.org/officeDocument/2006/relationships/hyperlink" Target="https://upload.wikimedia.org/wikipedia/commons/d/db/Ahmadou_Ahidjo.jpg" TargetMode="External"/><Relationship Id="rId167" Type="http://schemas.openxmlformats.org/officeDocument/2006/relationships/hyperlink" Target="https://upload.wikimedia.org/wikipedia/commons/f/f4/Bokassa_colored.png" TargetMode="External"/><Relationship Id="rId332" Type="http://schemas.openxmlformats.org/officeDocument/2006/relationships/hyperlink" Target="https://commons.wikimedia.org/wiki/File:Omar_Bongo_cropped.jpg" TargetMode="External"/><Relationship Id="rId374" Type="http://schemas.openxmlformats.org/officeDocument/2006/relationships/hyperlink" Target="https://commons.wikimedia.org/wiki/File:Jerry_Rawlings_2.jpg" TargetMode="External"/><Relationship Id="rId581" Type="http://schemas.openxmlformats.org/officeDocument/2006/relationships/hyperlink" Target="https://upload.wikimedia.org/wikipedia/commons/f/f8/Mohamed_Ould_Abdel_Aziz_August_2014_%28cropped%29.jpg" TargetMode="External"/><Relationship Id="rId777" Type="http://schemas.openxmlformats.org/officeDocument/2006/relationships/hyperlink" Target="https://upload.wikimedia.org/wikipedia/commons/1/14/Nelson_Mandela-2008_%28edit%29.jpg" TargetMode="External"/><Relationship Id="rId984" Type="http://schemas.openxmlformats.org/officeDocument/2006/relationships/hyperlink" Target="https://upload.wikimedia.org/wikipedia/commons/5/53/James_Michel_2014.png" TargetMode="External"/><Relationship Id="rId71" Type="http://schemas.openxmlformats.org/officeDocument/2006/relationships/hyperlink" Target="https://upload.wikimedia.org/wikipedia/en/d/da/SeretseKhama.jpg" TargetMode="External"/><Relationship Id="rId234" Type="http://schemas.openxmlformats.org/officeDocument/2006/relationships/hyperlink" Target="https://commons.wikimedia.org/wiki/File:Mobutu.jpg" TargetMode="External"/><Relationship Id="rId637" Type="http://schemas.openxmlformats.org/officeDocument/2006/relationships/hyperlink" Target="https://upload.wikimedia.org/wikipedia/commons/2/22/G%C3%A9n%C3%A9ral_de_corps_d%27arm%C3%A9e_Salou_Djibo.jpg" TargetMode="External"/><Relationship Id="rId679" Type="http://schemas.openxmlformats.org/officeDocument/2006/relationships/hyperlink" Target="https://upload.wikimedia.org/wikipedia/commons/e/e1/Juv%C3%A9nal_Habyarimana_%281980%29.jpg" TargetMode="External"/><Relationship Id="rId802" Type="http://schemas.openxmlformats.org/officeDocument/2006/relationships/hyperlink" Target="https://en.wikipedia.org/wiki/File:Mirghani.gif" TargetMode="External"/><Relationship Id="rId844" Type="http://schemas.openxmlformats.org/officeDocument/2006/relationships/hyperlink" Target="https://commons.wikimedia.org/wiki/File:Gnassingbe_Eyadema_detail1_DF-SC-84-10025.jpg" TargetMode="External"/><Relationship Id="rId886" Type="http://schemas.openxmlformats.org/officeDocument/2006/relationships/hyperlink" Target="https://commons.wikimedia.org/wiki/File:Fouad_Mebazaa_15_jan_2011.jpg" TargetMode="External"/><Relationship Id="rId2" Type="http://schemas.openxmlformats.org/officeDocument/2006/relationships/hyperlink" Target="https://commons.wikimedia.org/wiki/File:Benkhedda_19march62.jpg" TargetMode="External"/><Relationship Id="rId29" Type="http://schemas.openxmlformats.org/officeDocument/2006/relationships/hyperlink" Target="https://upload.wikimedia.org/wikipedia/commons/5/57/Agostinho_Neto_%281975%29.jpg" TargetMode="External"/><Relationship Id="rId276" Type="http://schemas.openxmlformats.org/officeDocument/2006/relationships/hyperlink" Target="https://commons.wikimedia.org/wiki/File:Hosni_Mubarak_ritratto.jpg" TargetMode="External"/><Relationship Id="rId441" Type="http://schemas.openxmlformats.org/officeDocument/2006/relationships/hyperlink" Target="https://upload.wikimedia.org/wikipedia/commons/3/3b/Houphouet-Boigny.jpg" TargetMode="External"/><Relationship Id="rId483" Type="http://schemas.openxmlformats.org/officeDocument/2006/relationships/hyperlink" Target="https://upload.wikimedia.org/wikipedia/commons/6/64/William_Tubman_1943.jpg" TargetMode="External"/><Relationship Id="rId539" Type="http://schemas.openxmlformats.org/officeDocument/2006/relationships/hyperlink" Target="https://upload.wikimedia.org/wikipedia/commons/1/1b/Andry_Rajoelina_6_December_2011.png" TargetMode="External"/><Relationship Id="rId690" Type="http://schemas.openxmlformats.org/officeDocument/2006/relationships/hyperlink" Target="https://commons.wikimedia.org/wiki/File:President_Paul_Kagama_(portrait)_(cropped).jpg" TargetMode="External"/><Relationship Id="rId704" Type="http://schemas.openxmlformats.org/officeDocument/2006/relationships/hyperlink" Target="https://commons.wikimedia.org/wiki/File:Manuel_Pinto_da_Costa.jpg" TargetMode="External"/><Relationship Id="rId746" Type="http://schemas.openxmlformats.org/officeDocument/2006/relationships/hyperlink" Target="https://en.wikipedia.org/wiki/File:Siaka_Stevens.jpg" TargetMode="External"/><Relationship Id="rId911" Type="http://schemas.openxmlformats.org/officeDocument/2006/relationships/hyperlink" Target="https://upload.wikimedia.org/wikipedia/commons/5/52/Kenneth_David_Kaunda_detail_DF-SC-84-01864.jpg" TargetMode="External"/><Relationship Id="rId40" Type="http://schemas.openxmlformats.org/officeDocument/2006/relationships/hyperlink" Target="https://en.wikipedia.org/wiki/File:President_Hubert_Maga.jpg" TargetMode="External"/><Relationship Id="rId136" Type="http://schemas.openxmlformats.org/officeDocument/2006/relationships/hyperlink" Target="https://commons.wikimedia.org/wiki/File:Ahmadou_Ahidjo.jpg" TargetMode="External"/><Relationship Id="rId178" Type="http://schemas.openxmlformats.org/officeDocument/2006/relationships/hyperlink" Target="https://en.wikipedia.org/wiki/File:Ange-F%C3%A9lix_Patass%C3%A9.jpg" TargetMode="External"/><Relationship Id="rId301" Type="http://schemas.openxmlformats.org/officeDocument/2006/relationships/hyperlink" Target="https://upload.wikimedia.org/wikipedia/en/6/6c/Endalkachew_Makonnen.jpg" TargetMode="External"/><Relationship Id="rId343" Type="http://schemas.openxmlformats.org/officeDocument/2006/relationships/hyperlink" Target="https://upload.wikimedia.org/wikipedia/commons/c/c4/Dawda_Jawara_%281979%29.jpg" TargetMode="External"/><Relationship Id="rId550" Type="http://schemas.openxmlformats.org/officeDocument/2006/relationships/hyperlink" Target="https://commons.wikimedia.org/wiki/File:Arthur_Peter_Mutharika_2014_(cropped).jpg" TargetMode="External"/><Relationship Id="rId788" Type="http://schemas.openxmlformats.org/officeDocument/2006/relationships/hyperlink" Target="https://commons.wikimedia.org/wiki/File:AABOUD.jpg" TargetMode="External"/><Relationship Id="rId953" Type="http://schemas.openxmlformats.org/officeDocument/2006/relationships/hyperlink" Target="https://upload.wikimedia.org/wikipedia/commons/6/67/Navin_Ramgoolam_2014.png" TargetMode="External"/><Relationship Id="rId995" Type="http://schemas.openxmlformats.org/officeDocument/2006/relationships/hyperlink" Target="https://commons.wikimedia.org/wiki/File:Ali_Bongo_Ondimba,_President_of_Gabon_at_the_Climate_Security_Conference_in_London,_22_March_2012.jpg" TargetMode="External"/><Relationship Id="rId82" Type="http://schemas.openxmlformats.org/officeDocument/2006/relationships/hyperlink" Target="https://commons.wikimedia.org/wiki/File:Festus_Mogae.jpg" TargetMode="External"/><Relationship Id="rId203" Type="http://schemas.openxmlformats.org/officeDocument/2006/relationships/hyperlink" Target="https://upload.wikimedia.org/wikipedia/commons/3/3e/Idriss_Deby_Itno_IMG_3651.jpg" TargetMode="External"/><Relationship Id="rId385" Type="http://schemas.openxmlformats.org/officeDocument/2006/relationships/hyperlink" Target="https://upload.wikimedia.org/wikipedia/commons/4/4a/John_Kufuor.jpg" TargetMode="External"/><Relationship Id="rId592" Type="http://schemas.openxmlformats.org/officeDocument/2006/relationships/hyperlink" Target="https://commons.wikimedia.org/wiki/File:Paul_B%C3%A9renger.png" TargetMode="External"/><Relationship Id="rId606" Type="http://schemas.openxmlformats.org/officeDocument/2006/relationships/hyperlink" Target="https://commons.wikimedia.org/wiki/File:Sam_Nujoma.jpg" TargetMode="External"/><Relationship Id="rId648" Type="http://schemas.openxmlformats.org/officeDocument/2006/relationships/hyperlink" Target="https://commons.wikimedia.org/wiki/File:Mohammedandakinyemi.jpg" TargetMode="External"/><Relationship Id="rId813" Type="http://schemas.openxmlformats.org/officeDocument/2006/relationships/hyperlink" Target="https://upload.wikimedia.org/wikipedia/en/e/e1/Bhuza.jpg" TargetMode="External"/><Relationship Id="rId855" Type="http://schemas.openxmlformats.org/officeDocument/2006/relationships/hyperlink" Target="https://upload.wikimedia.org/wikipedia/commons/c/c5/Faure_Gnassingb%C3%A9_2014.png" TargetMode="External"/><Relationship Id="rId245" Type="http://schemas.openxmlformats.org/officeDocument/2006/relationships/hyperlink" Target="https://upload.wikimedia.org/wikipedia/commons/1/18/Hassan_Gouled_Aptidon.jpg" TargetMode="External"/><Relationship Id="rId287" Type="http://schemas.openxmlformats.org/officeDocument/2006/relationships/hyperlink" Target="https://upload.wikimedia.org/wikipedia/commons/b/b6/Abdel_Fattah_el-Sisi.PNG" TargetMode="External"/><Relationship Id="rId410" Type="http://schemas.openxmlformats.org/officeDocument/2006/relationships/hyperlink" Target="https://commons.wikimedia.org/wiki/File:Jo%C3%A3o_Bernardo_Vieira.jpg" TargetMode="External"/><Relationship Id="rId452" Type="http://schemas.openxmlformats.org/officeDocument/2006/relationships/hyperlink" Target="https://commons.wikimedia.org/wiki/File:Jomo_Kenyatta_1978.jpg" TargetMode="External"/><Relationship Id="rId494" Type="http://schemas.openxmlformats.org/officeDocument/2006/relationships/hyperlink" Target="https://commons.wikimedia.org/wiki/File:William_Tubman_1943.jpg" TargetMode="External"/><Relationship Id="rId508" Type="http://schemas.openxmlformats.org/officeDocument/2006/relationships/hyperlink" Target="https://commons.wikimedia.org/wiki/File:Liberian_President_(8145418996).jpg" TargetMode="External"/><Relationship Id="rId715" Type="http://schemas.openxmlformats.org/officeDocument/2006/relationships/hyperlink" Target="https://upload.wikimedia.org/wikipedia/commons/b/b3/Abdou_Diouf.jpg" TargetMode="External"/><Relationship Id="rId897" Type="http://schemas.openxmlformats.org/officeDocument/2006/relationships/hyperlink" Target="https://upload.wikimedia.org/wikipedia/en/8/82/Tito-okello-lutwa.jpg" TargetMode="External"/><Relationship Id="rId922" Type="http://schemas.openxmlformats.org/officeDocument/2006/relationships/hyperlink" Target="https://commons.wikimedia.org/wiki/File:Levy_Mwanawasa.jpg" TargetMode="External"/><Relationship Id="rId105" Type="http://schemas.openxmlformats.org/officeDocument/2006/relationships/hyperlink" Target="https://upload.wikimedia.org/wikipedia/commons/0/04/Blaise_Compaor%C3%A9_2014_White_House.png" TargetMode="External"/><Relationship Id="rId147" Type="http://schemas.openxmlformats.org/officeDocument/2006/relationships/hyperlink" Target="https://upload.wikimedia.org/wikipedia/commons/7/7c/Paul_Biya_2014.png" TargetMode="External"/><Relationship Id="rId312" Type="http://schemas.openxmlformats.org/officeDocument/2006/relationships/hyperlink" Target="https://commons.wikimedia.org/wiki/File:Meles_Zenawi_-_World_Economic_Forum_Annual_Meeting_2012.jpg" TargetMode="External"/><Relationship Id="rId354" Type="http://schemas.openxmlformats.org/officeDocument/2006/relationships/hyperlink" Target="https://commons.wikimedia.org/wiki/File:Yahya_Jammeh.png" TargetMode="External"/><Relationship Id="rId757" Type="http://schemas.openxmlformats.org/officeDocument/2006/relationships/hyperlink" Target="https://upload.wikimedia.org/wikipedia/commons/d/d4/Siabar_003.jpg" TargetMode="External"/><Relationship Id="rId799" Type="http://schemas.openxmlformats.org/officeDocument/2006/relationships/hyperlink" Target="https://upload.wikimedia.org/wikipedia/commons/7/75/Nimeiry_1969.jpg" TargetMode="External"/><Relationship Id="rId964" Type="http://schemas.openxmlformats.org/officeDocument/2006/relationships/hyperlink" Target="https://upload.wikimedia.org/wikipedia/commons/7/75/Omar_al-Bashir%2C_12th_AU_Summit%2C_090202-N-0506A-137.jpg" TargetMode="External"/><Relationship Id="rId51" Type="http://schemas.openxmlformats.org/officeDocument/2006/relationships/hyperlink" Target="https://upload.wikimedia.org/wikipedia/commons/a/a0/Mathieu_K%C3%A9r%C3%A9kou_2006Feb10.JPG" TargetMode="External"/><Relationship Id="rId93" Type="http://schemas.openxmlformats.org/officeDocument/2006/relationships/hyperlink" Target="https://upload.wikimedia.org/wikipedia/commons/8/8b/Yameogo_stamp_1960.png" TargetMode="External"/><Relationship Id="rId189" Type="http://schemas.openxmlformats.org/officeDocument/2006/relationships/hyperlink" Target="https://upload.wikimedia.org/wikipedia/commons/8/8c/Fran%C3%A7ois_Tombalbaye_p1959.jpg" TargetMode="External"/><Relationship Id="rId396" Type="http://schemas.openxmlformats.org/officeDocument/2006/relationships/hyperlink" Target="https://commons.wikimedia.org/wiki/File:Louis_Lansana_Beavogui.png" TargetMode="External"/><Relationship Id="rId561" Type="http://schemas.openxmlformats.org/officeDocument/2006/relationships/hyperlink" Target="https://upload.wikimedia.org/wikipedia/commons/3/35/Konare27022007.jpg" TargetMode="External"/><Relationship Id="rId617" Type="http://schemas.openxmlformats.org/officeDocument/2006/relationships/hyperlink" Target="https://upload.wikimedia.org/wikipedia/commons/8/8f/Hamani_Diori_1968b.jpg" TargetMode="External"/><Relationship Id="rId659" Type="http://schemas.openxmlformats.org/officeDocument/2006/relationships/hyperlink" Target="https://upload.wikimedia.org/wikipedia/commons/1/1b/Olusegun_Obasanjo_DD-SC-07-14396-cropped.jpg" TargetMode="External"/><Relationship Id="rId824" Type="http://schemas.openxmlformats.org/officeDocument/2006/relationships/hyperlink" Target="https://commons.wikimedia.org/wiki/File:Julius_Nyerere_cropped.jpg" TargetMode="External"/><Relationship Id="rId866" Type="http://schemas.openxmlformats.org/officeDocument/2006/relationships/hyperlink" Target="https://commons.wikimedia.org/wiki/File:Bourguiba_photo_officielle.jpg" TargetMode="External"/><Relationship Id="rId214" Type="http://schemas.openxmlformats.org/officeDocument/2006/relationships/hyperlink" Target="https://commons.wikimedia.org/wiki/File:Fulbert_Youlou_1963.jpg" TargetMode="External"/><Relationship Id="rId256" Type="http://schemas.openxmlformats.org/officeDocument/2006/relationships/hyperlink" Target="https://commons.wikimedia.org/wiki/File:Ismail_Omar_Guelleh_2010.jpg" TargetMode="External"/><Relationship Id="rId298" Type="http://schemas.openxmlformats.org/officeDocument/2006/relationships/hyperlink" Target="https://commons.wikimedia.org/wiki/File:Teodoro_Obiang.png" TargetMode="External"/><Relationship Id="rId421" Type="http://schemas.openxmlformats.org/officeDocument/2006/relationships/hyperlink" Target="https://upload.wikimedia.org/wikipedia/commons/5/54/Malam_Bacai_Sanh%C3%A1.jpg" TargetMode="External"/><Relationship Id="rId463" Type="http://schemas.openxmlformats.org/officeDocument/2006/relationships/hyperlink" Target="https://upload.wikimedia.org/wikipedia/commons/9/9a/Daniel_arap_Moi_1979b.jpg" TargetMode="External"/><Relationship Id="rId519" Type="http://schemas.openxmlformats.org/officeDocument/2006/relationships/hyperlink" Target="https://upload.wikimedia.org/wikipedia/commons/9/92/Bundesarchiv_B_145_Bild-F013783-0033%2C_Berlin%2C_Staatsbesuch_aus_Madagaskar-2.jpg" TargetMode="External"/><Relationship Id="rId670" Type="http://schemas.openxmlformats.org/officeDocument/2006/relationships/hyperlink" Target="https://en.wikipedia.org/wiki/File:Gregoire_Kayibanda.png" TargetMode="External"/><Relationship Id="rId116" Type="http://schemas.openxmlformats.org/officeDocument/2006/relationships/hyperlink" Target="https://en.wikipedia.org/wiki/File:Ntaryamira.jpg" TargetMode="External"/><Relationship Id="rId158" Type="http://schemas.openxmlformats.org/officeDocument/2006/relationships/hyperlink" Target="https://commons.wikimedia.org/wiki/File:Pedro_Verona_Rodrigues_Pires.jpg" TargetMode="External"/><Relationship Id="rId323" Type="http://schemas.openxmlformats.org/officeDocument/2006/relationships/hyperlink" Target="https://upload.wikimedia.org/wikipedia/commons/d/d5/L%C3%A9on_M%27ba_1964.jpg" TargetMode="External"/><Relationship Id="rId530" Type="http://schemas.openxmlformats.org/officeDocument/2006/relationships/hyperlink" Target="https://commons.wikimedia.org/wiki/File:Gvtratsiraka1.jpg" TargetMode="External"/><Relationship Id="rId726" Type="http://schemas.openxmlformats.org/officeDocument/2006/relationships/hyperlink" Target="https://commons.wikimedia.org/wiki/File:Abdoulaye_Wade_(1).jpg" TargetMode="External"/><Relationship Id="rId768" Type="http://schemas.openxmlformats.org/officeDocument/2006/relationships/hyperlink" Target="https://commons.wikimedia.org/wiki/File:Sharif_Sheikh_Ahmed,_12th_AU_Summit,_090202-N-0506A-337-2.jpg" TargetMode="External"/><Relationship Id="rId933" Type="http://schemas.openxmlformats.org/officeDocument/2006/relationships/hyperlink" Target="https://upload.wikimedia.org/wikipedia/commons/d/d7/Guy_Scott.png" TargetMode="External"/><Relationship Id="rId975" Type="http://schemas.openxmlformats.org/officeDocument/2006/relationships/hyperlink" Target="https://commons.wikimedia.org/wiki/File:Denis_Sassou_Nguesso_2014.png" TargetMode="External"/><Relationship Id="rId1009" Type="http://schemas.openxmlformats.org/officeDocument/2006/relationships/hyperlink" Target="https://commons.wikimedia.org/wiki/File:Jacob_Zuma,_2009_World_Economic_Forum_on_Africa-10.jpg" TargetMode="External"/><Relationship Id="rId20" Type="http://schemas.openxmlformats.org/officeDocument/2006/relationships/hyperlink" Target="https://commons.wikimedia.org/wiki/File:Liamine_Zeroual.jpg" TargetMode="External"/><Relationship Id="rId62" Type="http://schemas.openxmlformats.org/officeDocument/2006/relationships/hyperlink" Target="https://commons.wikimedia.org/wiki/File:Yayi_Boni.jpg" TargetMode="External"/><Relationship Id="rId365" Type="http://schemas.openxmlformats.org/officeDocument/2006/relationships/hyperlink" Target="https://upload.wikimedia.org/wikipedia/commons/d/dc/Kwame_Nkrumah_%28JFKWHP-AR6409-A%29.jpg" TargetMode="External"/><Relationship Id="rId572" Type="http://schemas.openxmlformats.org/officeDocument/2006/relationships/hyperlink" Target="https://commons.wikimedia.org/wiki/File:Mauritania_gov_ould_taya_210_eng_30apr05.jpg" TargetMode="External"/><Relationship Id="rId628" Type="http://schemas.openxmlformats.org/officeDocument/2006/relationships/hyperlink" Target="https://commons.wikimedia.org/wiki/File:Voa_african_presidents_23sep05.jpg" TargetMode="External"/><Relationship Id="rId835" Type="http://schemas.openxmlformats.org/officeDocument/2006/relationships/hyperlink" Target="https://upload.wikimedia.org/wikipedia/commons/b/bb/Benjamin_William_Mkapa_-_World_Economic_Forum_on_Africa_2010_-_3.jpg" TargetMode="External"/><Relationship Id="rId225" Type="http://schemas.openxmlformats.org/officeDocument/2006/relationships/hyperlink" Target="https://upload.wikimedia.org/wikipedia/commons/b/bb/Denis_Sassou_Nguesso_2014.png" TargetMode="External"/><Relationship Id="rId267" Type="http://schemas.openxmlformats.org/officeDocument/2006/relationships/hyperlink" Target="https://upload.wikimedia.org/wikipedia/commons/b/b0/Anwar_Sadat_cropped.jpg" TargetMode="External"/><Relationship Id="rId432" Type="http://schemas.openxmlformats.org/officeDocument/2006/relationships/hyperlink" Target="https://commons.wikimedia.org/wiki/File:Houphouet-Boigny.jpg" TargetMode="External"/><Relationship Id="rId474" Type="http://schemas.openxmlformats.org/officeDocument/2006/relationships/hyperlink" Target="https://upload.wikimedia.org/wikipedia/commons/9/92/Pakalitha_Mosisili_with_Obamas_cropped.jpg" TargetMode="External"/><Relationship Id="rId877" Type="http://schemas.openxmlformats.org/officeDocument/2006/relationships/hyperlink" Target="https://upload.wikimedia.org/wikipedia/commons/d/de/Zine_El_Abidine_Ben_Ali.jpg" TargetMode="External"/><Relationship Id="rId127" Type="http://schemas.openxmlformats.org/officeDocument/2006/relationships/hyperlink" Target="https://upload.wikimedia.org/wikipedia/commons/d/db/Ahmadou_Ahidjo.jpg" TargetMode="External"/><Relationship Id="rId681" Type="http://schemas.openxmlformats.org/officeDocument/2006/relationships/hyperlink" Target="https://upload.wikimedia.org/wikipedia/commons/e/e1/Juv%C3%A9nal_Habyarimana_%281980%29.jpg" TargetMode="External"/><Relationship Id="rId737" Type="http://schemas.openxmlformats.org/officeDocument/2006/relationships/hyperlink" Target="https://upload.wikimedia.org/wikipedia/en/e/e5/Milton_Margai.png" TargetMode="External"/><Relationship Id="rId779" Type="http://schemas.openxmlformats.org/officeDocument/2006/relationships/hyperlink" Target="https://upload.wikimedia.org/wikipedia/commons/f/fc/SthAfrica.ThaboMbeki.01.jpg" TargetMode="External"/><Relationship Id="rId902" Type="http://schemas.openxmlformats.org/officeDocument/2006/relationships/hyperlink" Target="https://commons.wikimedia.org/wiki/File:Museveni_July_2012_Cropped.jpg" TargetMode="External"/><Relationship Id="rId944" Type="http://schemas.openxmlformats.org/officeDocument/2006/relationships/hyperlink" Target="https://commons.wikimedia.org/wiki/File:Mugabecloseup2008.jpg" TargetMode="External"/><Relationship Id="rId986" Type="http://schemas.openxmlformats.org/officeDocument/2006/relationships/hyperlink" Target="https://upload.wikimedia.org/wikipedia/commons/9/93/Museveni_July_2012_Cropped.jpg" TargetMode="External"/><Relationship Id="rId31" Type="http://schemas.openxmlformats.org/officeDocument/2006/relationships/hyperlink" Target="https://upload.wikimedia.org/wikipedia/commons/b/bf/Jos%C3%A9_Eduardo_dos_Santos_3.jpg" TargetMode="External"/><Relationship Id="rId73" Type="http://schemas.openxmlformats.org/officeDocument/2006/relationships/hyperlink" Target="https://upload.wikimedia.org/wikipedia/commons/b/b6/Quett_Masire_detail_DF-SC-85-12044.JPEG" TargetMode="External"/><Relationship Id="rId169" Type="http://schemas.openxmlformats.org/officeDocument/2006/relationships/hyperlink" Target="https://upload.wikimedia.org/wikipedia/commons/1/14/President-D-Dacko_stamp.jpg" TargetMode="External"/><Relationship Id="rId334" Type="http://schemas.openxmlformats.org/officeDocument/2006/relationships/hyperlink" Target="https://commons.wikimedia.org/wiki/File:Omar_Bongo_cropped.jpg" TargetMode="External"/><Relationship Id="rId376" Type="http://schemas.openxmlformats.org/officeDocument/2006/relationships/hyperlink" Target="https://commons.wikimedia.org/wiki/File:Hilla_Limann.jpg" TargetMode="External"/><Relationship Id="rId541" Type="http://schemas.openxmlformats.org/officeDocument/2006/relationships/hyperlink" Target="https://upload.wikimedia.org/wikipedia/commons/b/bb/Hery_Rajaonarimampianina_2014.jpg" TargetMode="External"/><Relationship Id="rId583" Type="http://schemas.openxmlformats.org/officeDocument/2006/relationships/hyperlink" Target="https://upload.wikimedia.org/wikipedia/commons/f/ff/Seewoosagur_Ramgoolam_-_David_Ben_Gurion_1962.jpg" TargetMode="External"/><Relationship Id="rId639" Type="http://schemas.openxmlformats.org/officeDocument/2006/relationships/hyperlink" Target="https://upload.wikimedia.org/wikipedia/commons/f/fa/Mahamadou_Issoufou-IMG_3648.jpg" TargetMode="External"/><Relationship Id="rId790" Type="http://schemas.openxmlformats.org/officeDocument/2006/relationships/hyperlink" Target="https://commons.wikimedia.org/wiki/File:Ismail_al-Azahri.jpg" TargetMode="External"/><Relationship Id="rId804" Type="http://schemas.openxmlformats.org/officeDocument/2006/relationships/hyperlink" Target="https://commons.wikimedia.org/wiki/File:Omar_al-Bashir,_12th_AU_Summit,_090202-N-0506A-137.jpg" TargetMode="External"/><Relationship Id="rId4" Type="http://schemas.openxmlformats.org/officeDocument/2006/relationships/hyperlink" Target="https://commons.wikimedia.org/wiki/File:Pr%C3%A9sident_Ahmed_Ben_Bella.jpg" TargetMode="External"/><Relationship Id="rId180" Type="http://schemas.openxmlformats.org/officeDocument/2006/relationships/hyperlink" Target="https://commons.wikimedia.org/wiki/File:Bozize.jpg" TargetMode="External"/><Relationship Id="rId236" Type="http://schemas.openxmlformats.org/officeDocument/2006/relationships/hyperlink" Target="https://commons.wikimedia.org/wiki/File:Mobutu.jpg" TargetMode="External"/><Relationship Id="rId278" Type="http://schemas.openxmlformats.org/officeDocument/2006/relationships/hyperlink" Target="https://commons.wikimedia.org/wiki/File:Hosni_Mubarak_ritratto.jpg" TargetMode="External"/><Relationship Id="rId401" Type="http://schemas.openxmlformats.org/officeDocument/2006/relationships/hyperlink" Target="https://upload.wikimedia.org/wikipedia/commons/b/b8/Alpha_Conde_-_World_Economic_Forum_Annual_Meeting_2012.jpg" TargetMode="External"/><Relationship Id="rId443" Type="http://schemas.openxmlformats.org/officeDocument/2006/relationships/hyperlink" Target="https://upload.wikimedia.org/wikipedia/commons/a/ab/Henri_Konan_B%C3%A9di%C3%A9.gif" TargetMode="External"/><Relationship Id="rId650" Type="http://schemas.openxmlformats.org/officeDocument/2006/relationships/hyperlink" Target="https://commons.wikimedia.org/wiki/File:Olusegun_Obasanjo_DD-SC-07-14396-cropped.jpg" TargetMode="External"/><Relationship Id="rId846" Type="http://schemas.openxmlformats.org/officeDocument/2006/relationships/hyperlink" Target="https://commons.wikimedia.org/wiki/File:Gnassingbe_Eyadema_detail1_DF-SC-84-10025.jpg" TargetMode="External"/><Relationship Id="rId888" Type="http://schemas.openxmlformats.org/officeDocument/2006/relationships/hyperlink" Target="https://commons.wikimedia.org/wiki/File:Moncef_Marzouki2.jpg" TargetMode="External"/><Relationship Id="rId303" Type="http://schemas.openxmlformats.org/officeDocument/2006/relationships/hyperlink" Target="https://upload.wikimedia.org/wikipedia/commons/1/19/Abebe-Aregai.jpg" TargetMode="External"/><Relationship Id="rId485" Type="http://schemas.openxmlformats.org/officeDocument/2006/relationships/hyperlink" Target="https://upload.wikimedia.org/wikipedia/commons/6/64/William_Tubman_1943.jpg" TargetMode="External"/><Relationship Id="rId692" Type="http://schemas.openxmlformats.org/officeDocument/2006/relationships/hyperlink" Target="https://commons.wikimedia.org/wiki/File:Manuel_Pinto_da_Costa.jpg" TargetMode="External"/><Relationship Id="rId706" Type="http://schemas.openxmlformats.org/officeDocument/2006/relationships/hyperlink" Target="https://commons.wikimedia.org/wiki/File:L%C3%A9opold_S%C3%A9dar_Senghor.jpg" TargetMode="External"/><Relationship Id="rId748" Type="http://schemas.openxmlformats.org/officeDocument/2006/relationships/hyperlink" Target="https://en.wikipedia.org/wiki/File:Siaka_Stevens.jpg" TargetMode="External"/><Relationship Id="rId913" Type="http://schemas.openxmlformats.org/officeDocument/2006/relationships/hyperlink" Target="https://upload.wikimedia.org/wikipedia/commons/5/52/Kenneth_David_Kaunda_detail_DF-SC-84-01864.jpg" TargetMode="External"/><Relationship Id="rId955" Type="http://schemas.openxmlformats.org/officeDocument/2006/relationships/hyperlink" Target="http://upload.wikimedia.org/wikipedia/commons/thumb/5/56/Edgar_Lungu_January_2015.jpg/424px-Edgar_Lungu_January_2015.jpg" TargetMode="External"/><Relationship Id="rId42" Type="http://schemas.openxmlformats.org/officeDocument/2006/relationships/hyperlink" Target="https://en.wikipedia.org/wiki/File:Sourou-Migan_Apithy.jpg" TargetMode="External"/><Relationship Id="rId84" Type="http://schemas.openxmlformats.org/officeDocument/2006/relationships/hyperlink" Target="https://commons.wikimedia.org/wiki/File:Festus_Mogae.jpg" TargetMode="External"/><Relationship Id="rId138" Type="http://schemas.openxmlformats.org/officeDocument/2006/relationships/hyperlink" Target="https://commons.wikimedia.org/wiki/File:Paul_Biya_2014.png" TargetMode="External"/><Relationship Id="rId345" Type="http://schemas.openxmlformats.org/officeDocument/2006/relationships/hyperlink" Target="https://upload.wikimedia.org/wikipedia/commons/c/c4/Dawda_Jawara_%281979%29.jpg" TargetMode="External"/><Relationship Id="rId387" Type="http://schemas.openxmlformats.org/officeDocument/2006/relationships/hyperlink" Target="https://upload.wikimedia.org/wikipedia/commons/3/36/John_Atta-Mills_election_poster.jpg" TargetMode="External"/><Relationship Id="rId510" Type="http://schemas.openxmlformats.org/officeDocument/2006/relationships/hyperlink" Target="https://commons.wikimedia.org/wiki/File:IdrisI3.jpg" TargetMode="External"/><Relationship Id="rId552" Type="http://schemas.openxmlformats.org/officeDocument/2006/relationships/hyperlink" Target="https://commons.wikimedia.org/wiki/File:Keita_stamp_1961.png" TargetMode="External"/><Relationship Id="rId594" Type="http://schemas.openxmlformats.org/officeDocument/2006/relationships/hyperlink" Target="https://commons.wikimedia.org/wiki/File:Navin_Ramgoolam_2014.png" TargetMode="External"/><Relationship Id="rId608" Type="http://schemas.openxmlformats.org/officeDocument/2006/relationships/hyperlink" Target="https://commons.wikimedia.org/wiki/File:Sam_Nujoma.jpg" TargetMode="External"/><Relationship Id="rId815" Type="http://schemas.openxmlformats.org/officeDocument/2006/relationships/hyperlink" Target="https://upload.wikimedia.org/wikipedia/commons/e/e6/Coat_of_arms_of_Swaziland.svg" TargetMode="External"/><Relationship Id="rId997" Type="http://schemas.openxmlformats.org/officeDocument/2006/relationships/hyperlink" Target="https://upload.wikimedia.org/wikipedia/commons/2/29/Libyan_Prime_Minister_Fayez_al-Sarraj.jpg" TargetMode="External"/><Relationship Id="rId191" Type="http://schemas.openxmlformats.org/officeDocument/2006/relationships/hyperlink" Target="https://upload.wikimedia.org/wikipedia/commons/8/8c/Fran%C3%A7ois_Tombalbaye_p1959.jpg" TargetMode="External"/><Relationship Id="rId205" Type="http://schemas.openxmlformats.org/officeDocument/2006/relationships/hyperlink" Target="https://upload.wikimedia.org/wikipedia/commons/e/e4/Assoumanisignature.JPG" TargetMode="External"/><Relationship Id="rId247" Type="http://schemas.openxmlformats.org/officeDocument/2006/relationships/hyperlink" Target="https://upload.wikimedia.org/wikipedia/commons/1/18/Hassan_Gouled_Aptidon.jpg" TargetMode="External"/><Relationship Id="rId412" Type="http://schemas.openxmlformats.org/officeDocument/2006/relationships/hyperlink" Target="https://commons.wikimedia.org/wiki/File:Malam_Bacai_Sanh%C3%A1.jpg" TargetMode="External"/><Relationship Id="rId857" Type="http://schemas.openxmlformats.org/officeDocument/2006/relationships/hyperlink" Target="https://upload.wikimedia.org/wikipedia/commons/c/c5/Faure_Gnassingb%C3%A9_2014.png" TargetMode="External"/><Relationship Id="rId899" Type="http://schemas.openxmlformats.org/officeDocument/2006/relationships/hyperlink" Target="https://upload.wikimedia.org/wikipedia/commons/9/93/Museveni_July_2012_Cropped.jpg" TargetMode="External"/><Relationship Id="rId1000" Type="http://schemas.openxmlformats.org/officeDocument/2006/relationships/hyperlink" Target="https://upload.wikimedia.org/wikipedia/commons/0/0c/Danny_Faure_2010_Moscow_Unesco.jpg" TargetMode="External"/><Relationship Id="rId107" Type="http://schemas.openxmlformats.org/officeDocument/2006/relationships/hyperlink" Target="https://upload.wikimedia.org/wikipedia/commons/0/04/Blaise_Compaor%C3%A9_2014_White_House.png" TargetMode="External"/><Relationship Id="rId289" Type="http://schemas.openxmlformats.org/officeDocument/2006/relationships/hyperlink" Target="https://upload.wikimedia.org/wikipedia/commons/7/7d/Teodoro_Obiang.png" TargetMode="External"/><Relationship Id="rId454" Type="http://schemas.openxmlformats.org/officeDocument/2006/relationships/hyperlink" Target="https://commons.wikimedia.org/wiki/File:Jomo_Kenyatta_1978.jpg" TargetMode="External"/><Relationship Id="rId496" Type="http://schemas.openxmlformats.org/officeDocument/2006/relationships/hyperlink" Target="https://commons.wikimedia.org/wiki/File:William_R._Tolbert,_Jr..JPG" TargetMode="External"/><Relationship Id="rId661" Type="http://schemas.openxmlformats.org/officeDocument/2006/relationships/hyperlink" Target="https://upload.wikimedia.org/wikipedia/commons/1/1b/Olusegun_Obasanjo_DD-SC-07-14396-cropped.jpg" TargetMode="External"/><Relationship Id="rId717" Type="http://schemas.openxmlformats.org/officeDocument/2006/relationships/hyperlink" Target="https://upload.wikimedia.org/wikipedia/commons/b/b3/Abdou_Diouf.jpg" TargetMode="External"/><Relationship Id="rId759" Type="http://schemas.openxmlformats.org/officeDocument/2006/relationships/hyperlink" Target="https://upload.wikimedia.org/wikipedia/commons/d/d4/Siabar_003.jpg" TargetMode="External"/><Relationship Id="rId924" Type="http://schemas.openxmlformats.org/officeDocument/2006/relationships/hyperlink" Target="https://commons.wikimedia.org/wiki/File:Levy_Mwanawasa.jpg" TargetMode="External"/><Relationship Id="rId966" Type="http://schemas.openxmlformats.org/officeDocument/2006/relationships/hyperlink" Target="https://commons.wikimedia.org/wiki/File:Buhari.jpg" TargetMode="External"/><Relationship Id="rId11" Type="http://schemas.openxmlformats.org/officeDocument/2006/relationships/hyperlink" Target="https://upload.wikimedia.org/wikipedia/commons/7/75/Chadli.jpg" TargetMode="External"/><Relationship Id="rId53" Type="http://schemas.openxmlformats.org/officeDocument/2006/relationships/hyperlink" Target="https://upload.wikimedia.org/wikipedia/commons/a/a0/Mathieu_K%C3%A9r%C3%A9kou_2006Feb10.JPG" TargetMode="External"/><Relationship Id="rId149" Type="http://schemas.openxmlformats.org/officeDocument/2006/relationships/hyperlink" Target="https://upload.wikimedia.org/wikipedia/commons/7/7c/Paul_Biya_2014.png" TargetMode="External"/><Relationship Id="rId314" Type="http://schemas.openxmlformats.org/officeDocument/2006/relationships/hyperlink" Target="https://commons.wikimedia.org/wiki/File:Hailemariam_Desalegn_-_Closing_Plenary-_Africa%27s_Next_Chapter_-_World_Economic_Forum_on_Africa_2011.jpg" TargetMode="External"/><Relationship Id="rId356" Type="http://schemas.openxmlformats.org/officeDocument/2006/relationships/hyperlink" Target="https://commons.wikimedia.org/wiki/File:Yahya_Jammeh.png" TargetMode="External"/><Relationship Id="rId398" Type="http://schemas.openxmlformats.org/officeDocument/2006/relationships/hyperlink" Target="https://commons.wikimedia.org/wiki/File:Lansana_Conte_27_July_2001a.jpg" TargetMode="External"/><Relationship Id="rId521" Type="http://schemas.openxmlformats.org/officeDocument/2006/relationships/hyperlink" Target="https://upload.wikimedia.org/wikipedia/commons/9/92/Bundesarchiv_B_145_Bild-F013783-0033%2C_Berlin%2C_Staatsbesuch_aus_Madagaskar-2.jpg" TargetMode="External"/><Relationship Id="rId563" Type="http://schemas.openxmlformats.org/officeDocument/2006/relationships/hyperlink" Target="https://upload.wikimedia.org/wikipedia/commons/5/59/Amadou_Haya_Sanogo.PNG" TargetMode="External"/><Relationship Id="rId619" Type="http://schemas.openxmlformats.org/officeDocument/2006/relationships/hyperlink" Target="https://upload.wikimedia.org/wikipedia/commons/8/8f/Hamani_Diori_1968b.jpg" TargetMode="External"/><Relationship Id="rId770" Type="http://schemas.openxmlformats.org/officeDocument/2006/relationships/hyperlink" Target="https://commons.wikimedia.org/wiki/File:Jawarimohd6.png" TargetMode="External"/><Relationship Id="rId95" Type="http://schemas.openxmlformats.org/officeDocument/2006/relationships/hyperlink" Target="https://upload.wikimedia.org/wikipedia/commons/8/8b/Yameogo_stamp_1960.png" TargetMode="External"/><Relationship Id="rId160" Type="http://schemas.openxmlformats.org/officeDocument/2006/relationships/hyperlink" Target="https://commons.wikimedia.org/wiki/File:Pedro_Verona_Rodrigues_Pires.jpg" TargetMode="External"/><Relationship Id="rId216" Type="http://schemas.openxmlformats.org/officeDocument/2006/relationships/hyperlink" Target="https://commons.wikimedia.org/wiki/File:Denis_Sassou_Nguesso_2014.png" TargetMode="External"/><Relationship Id="rId423" Type="http://schemas.openxmlformats.org/officeDocument/2006/relationships/hyperlink" Target="https://upload.wikimedia.org/wikipedia/commons/b/b0/Guinea_Bissaus_interim_President_Raimundo_Pereira_%28cropped%29.jpg" TargetMode="External"/><Relationship Id="rId826" Type="http://schemas.openxmlformats.org/officeDocument/2006/relationships/hyperlink" Target="https://commons.wikimedia.org/wiki/File:Julius_Nyerere_cropped.jpg" TargetMode="External"/><Relationship Id="rId868" Type="http://schemas.openxmlformats.org/officeDocument/2006/relationships/hyperlink" Target="https://commons.wikimedia.org/wiki/File:Bourguiba_photo_officielle.jpg" TargetMode="External"/><Relationship Id="rId1011" Type="http://schemas.openxmlformats.org/officeDocument/2006/relationships/hyperlink" Target="https://commons.wikimedia.org/wiki/File:Hailemariam_Desalegn_-_Closing_Plenary-_Africa%27s_Next_Chapter_-_World_Economic_Forum_on_Africa_2011.jpg" TargetMode="External"/><Relationship Id="rId258" Type="http://schemas.openxmlformats.org/officeDocument/2006/relationships/hyperlink" Target="https://commons.wikimedia.org/wiki/File:Ismail_Omar_Guelleh_2010.jpg" TargetMode="External"/><Relationship Id="rId465" Type="http://schemas.openxmlformats.org/officeDocument/2006/relationships/hyperlink" Target="https://upload.wikimedia.org/wikipedia/commons/9/9a/Daniel_arap_Moi_1979b.jpg" TargetMode="External"/><Relationship Id="rId630" Type="http://schemas.openxmlformats.org/officeDocument/2006/relationships/hyperlink" Target="https://en.wikipedia.org/wiki/File:Mainassara_official.jpg" TargetMode="External"/><Relationship Id="rId672" Type="http://schemas.openxmlformats.org/officeDocument/2006/relationships/hyperlink" Target="https://en.wikipedia.org/wiki/File:Gregoire_Kayibanda.png" TargetMode="External"/><Relationship Id="rId728" Type="http://schemas.openxmlformats.org/officeDocument/2006/relationships/hyperlink" Target="https://commons.wikimedia.org/wiki/File:Macky_Sall_.jpg" TargetMode="External"/><Relationship Id="rId935" Type="http://schemas.openxmlformats.org/officeDocument/2006/relationships/hyperlink" Target="https://upload.wikimedia.org/wikipedia/en/6/64/CS_Banana.jpg" TargetMode="External"/><Relationship Id="rId22" Type="http://schemas.openxmlformats.org/officeDocument/2006/relationships/hyperlink" Target="https://commons.wikimedia.org/wiki/File:Bouteflika_(Algiers,_Feb_2006).jpeg" TargetMode="External"/><Relationship Id="rId64" Type="http://schemas.openxmlformats.org/officeDocument/2006/relationships/hyperlink" Target="https://commons.wikimedia.org/wiki/File:Yayi_Boni.jpg" TargetMode="External"/><Relationship Id="rId118" Type="http://schemas.openxmlformats.org/officeDocument/2006/relationships/hyperlink" Target="https://en.wikipedia.org/wiki/File:Ntaryamira.jpg" TargetMode="External"/><Relationship Id="rId325" Type="http://schemas.openxmlformats.org/officeDocument/2006/relationships/hyperlink" Target="https://upload.wikimedia.org/wikipedia/commons/5/51/Omar_Bongo_cropped.jpg" TargetMode="External"/><Relationship Id="rId367" Type="http://schemas.openxmlformats.org/officeDocument/2006/relationships/hyperlink" Target="https://upload.wikimedia.org/wikipedia/en/8/8b/JosephAnkrah.png" TargetMode="External"/><Relationship Id="rId532" Type="http://schemas.openxmlformats.org/officeDocument/2006/relationships/hyperlink" Target="https://commons.wikimedia.org/wiki/File:Gvtratsiraka1.jpg" TargetMode="External"/><Relationship Id="rId574" Type="http://schemas.openxmlformats.org/officeDocument/2006/relationships/hyperlink" Target="https://commons.wikimedia.org/wiki/File:Mauritania_gov_ould_taya_210_eng_30apr05.jpg" TargetMode="External"/><Relationship Id="rId977" Type="http://schemas.openxmlformats.org/officeDocument/2006/relationships/hyperlink" Target="https://commons.wikimedia.org/wiki/File:Alassane_Ouattara_UNESCO_09-2011.jpg" TargetMode="External"/><Relationship Id="rId171" Type="http://schemas.openxmlformats.org/officeDocument/2006/relationships/hyperlink" Target="https://upload.wikimedia.org/wikipedia/commons/1/14/President-D-Dacko_stamp.jpg" TargetMode="External"/><Relationship Id="rId227" Type="http://schemas.openxmlformats.org/officeDocument/2006/relationships/hyperlink" Target="https://upload.wikimedia.org/wikipedia/commons/8/82/Joseph_Kasa-Vubu_in_Israel.png" TargetMode="External"/><Relationship Id="rId781" Type="http://schemas.openxmlformats.org/officeDocument/2006/relationships/hyperlink" Target="https://upload.wikimedia.org/wikipedia/commons/b/bd/Kgalema_Motlanthe%2C_2009_World_Economic_Forum_on_Africa-1.jpg" TargetMode="External"/><Relationship Id="rId837" Type="http://schemas.openxmlformats.org/officeDocument/2006/relationships/hyperlink" Target="https://upload.wikimedia.org/wikipedia/commons/1/1c/Jakaya_Kikwete_-_Partnerships_for_Development_-_World_Economic_Forum_on_Africa_2011_-_2.jpg" TargetMode="External"/><Relationship Id="rId879" Type="http://schemas.openxmlformats.org/officeDocument/2006/relationships/hyperlink" Target="https://upload.wikimedia.org/wikipedia/commons/d/de/Zine_El_Abidine_Ben_Ali.jpg" TargetMode="External"/><Relationship Id="rId269" Type="http://schemas.openxmlformats.org/officeDocument/2006/relationships/hyperlink" Target="https://upload.wikimedia.org/wikipedia/commons/d/d6/Sufi_Abu_Taleb.gif" TargetMode="External"/><Relationship Id="rId434" Type="http://schemas.openxmlformats.org/officeDocument/2006/relationships/hyperlink" Target="https://commons.wikimedia.org/wiki/File:Houphouet-Boigny.jpg" TargetMode="External"/><Relationship Id="rId476" Type="http://schemas.openxmlformats.org/officeDocument/2006/relationships/hyperlink" Target="https://upload.wikimedia.org/wikipedia/commons/9/92/Pakalitha_Mosisili_with_Obamas_cropped.jpg" TargetMode="External"/><Relationship Id="rId641" Type="http://schemas.openxmlformats.org/officeDocument/2006/relationships/hyperlink" Target="https://upload.wikimedia.org/wikipedia/en/4/4b/Azikiwe-Commander-in-Chief.JPG" TargetMode="External"/><Relationship Id="rId683" Type="http://schemas.openxmlformats.org/officeDocument/2006/relationships/hyperlink" Target="https://upload.wikimedia.org/wikipedia/en/2/2e/Theodore_sindikubwabo.png" TargetMode="External"/><Relationship Id="rId739" Type="http://schemas.openxmlformats.org/officeDocument/2006/relationships/hyperlink" Target="https://upload.wikimedia.org/wikipedia/en/0/04/Siaka_Stevens.jpg" TargetMode="External"/><Relationship Id="rId890" Type="http://schemas.openxmlformats.org/officeDocument/2006/relationships/hyperlink" Target="https://commons.wikimedia.org/wiki/File:Obote_cropped.png" TargetMode="External"/><Relationship Id="rId904" Type="http://schemas.openxmlformats.org/officeDocument/2006/relationships/hyperlink" Target="https://commons.wikimedia.org/wiki/File:Museveni_July_2012_Cropped.jpg" TargetMode="External"/><Relationship Id="rId33" Type="http://schemas.openxmlformats.org/officeDocument/2006/relationships/hyperlink" Target="https://upload.wikimedia.org/wikipedia/commons/b/bf/Jos%C3%A9_Eduardo_dos_Santos_3.jpg" TargetMode="External"/><Relationship Id="rId129" Type="http://schemas.openxmlformats.org/officeDocument/2006/relationships/hyperlink" Target="https://upload.wikimedia.org/wikipedia/commons/d/db/Ahmadou_Ahidjo.jpg" TargetMode="External"/><Relationship Id="rId280" Type="http://schemas.openxmlformats.org/officeDocument/2006/relationships/hyperlink" Target="https://commons.wikimedia.org/wiki/File:Hosni_Mubarak_ritratto.jpg" TargetMode="External"/><Relationship Id="rId336" Type="http://schemas.openxmlformats.org/officeDocument/2006/relationships/hyperlink" Target="https://commons.wikimedia.org/wiki/File:Omar_Bongo_cropped.jpg" TargetMode="External"/><Relationship Id="rId501" Type="http://schemas.openxmlformats.org/officeDocument/2006/relationships/hyperlink" Target="https://upload.wikimedia.org/wikipedia/commons/c/c4/Samuel_K._Doe.jpg" TargetMode="External"/><Relationship Id="rId543" Type="http://schemas.openxmlformats.org/officeDocument/2006/relationships/hyperlink" Target="https://upload.wikimedia.org/wikipedia/commons/f/f2/Bingu_Wa_Mutharika_-_World_Economic_Forum_on_Africa_2008.jpg" TargetMode="External"/><Relationship Id="rId946" Type="http://schemas.openxmlformats.org/officeDocument/2006/relationships/hyperlink" Target="https://commons.wikimedia.org/wiki/File:Mugabecloseup2008.jpg" TargetMode="External"/><Relationship Id="rId988" Type="http://schemas.openxmlformats.org/officeDocument/2006/relationships/hyperlink" Target="https://upload.wikimedia.org/wikipedia/commons/f/fa/Mahamadou_Issoufou-IMG_3648.jpg" TargetMode="External"/><Relationship Id="rId75" Type="http://schemas.openxmlformats.org/officeDocument/2006/relationships/hyperlink" Target="https://upload.wikimedia.org/wikipedia/commons/b/b6/Quett_Masire_detail_DF-SC-85-12044.JPEG" TargetMode="External"/><Relationship Id="rId140" Type="http://schemas.openxmlformats.org/officeDocument/2006/relationships/hyperlink" Target="https://commons.wikimedia.org/wiki/File:Paul_Biya_2014.png" TargetMode="External"/><Relationship Id="rId182" Type="http://schemas.openxmlformats.org/officeDocument/2006/relationships/hyperlink" Target="https://commons.wikimedia.org/wiki/File:Bozize.jpg" TargetMode="External"/><Relationship Id="rId378" Type="http://schemas.openxmlformats.org/officeDocument/2006/relationships/hyperlink" Target="https://commons.wikimedia.org/wiki/File:Jerry_Rawlings_2.jpg" TargetMode="External"/><Relationship Id="rId403" Type="http://schemas.openxmlformats.org/officeDocument/2006/relationships/hyperlink" Target="https://upload.wikimedia.org/wikipedia/commons/2/2a/Luis_Cabral.jpg" TargetMode="External"/><Relationship Id="rId585" Type="http://schemas.openxmlformats.org/officeDocument/2006/relationships/hyperlink" Target="https://upload.wikimedia.org/wikipedia/commons/1/1c/Anerood_Jugnauth_January_2013.jpg" TargetMode="External"/><Relationship Id="rId750" Type="http://schemas.openxmlformats.org/officeDocument/2006/relationships/hyperlink" Target="https://en.wikipedia.org/wiki/File:Dr-joseph-saidu-momoh.jpg" TargetMode="External"/><Relationship Id="rId792" Type="http://schemas.openxmlformats.org/officeDocument/2006/relationships/hyperlink" Target="https://commons.wikimedia.org/wiki/File:Nimeiry_1969.jpg" TargetMode="External"/><Relationship Id="rId806" Type="http://schemas.openxmlformats.org/officeDocument/2006/relationships/hyperlink" Target="https://commons.wikimedia.org/wiki/File:Omar_al-Bashir,_12th_AU_Summit,_090202-N-0506A-137.jpg" TargetMode="External"/><Relationship Id="rId848" Type="http://schemas.openxmlformats.org/officeDocument/2006/relationships/hyperlink" Target="https://commons.wikimedia.org/wiki/File:Gnassingbe_Eyadema_detail1_DF-SC-84-10025.jpg" TargetMode="External"/><Relationship Id="rId6" Type="http://schemas.openxmlformats.org/officeDocument/2006/relationships/hyperlink" Target="https://commons.wikimedia.org/wiki/File:Houari_Boumediene%27s_Portrait.jpg" TargetMode="External"/><Relationship Id="rId238" Type="http://schemas.openxmlformats.org/officeDocument/2006/relationships/hyperlink" Target="https://commons.wikimedia.org/wiki/File:Laurent-D%C3%A9sir%C3%A9_Kabila_cropped.jpg" TargetMode="External"/><Relationship Id="rId445" Type="http://schemas.openxmlformats.org/officeDocument/2006/relationships/hyperlink" Target="https://upload.wikimedia.org/wikipedia/commons/a/ab/Henri_Konan_B%C3%A9di%C3%A9.gif" TargetMode="External"/><Relationship Id="rId487" Type="http://schemas.openxmlformats.org/officeDocument/2006/relationships/hyperlink" Target="https://upload.wikimedia.org/wikipedia/commons/6/64/William_Tubman_1943.jpg" TargetMode="External"/><Relationship Id="rId610" Type="http://schemas.openxmlformats.org/officeDocument/2006/relationships/hyperlink" Target="https://commons.wikimedia.org/wiki/File:Sam_Nujoma.jpg" TargetMode="External"/><Relationship Id="rId652" Type="http://schemas.openxmlformats.org/officeDocument/2006/relationships/hyperlink" Target="https://commons.wikimedia.org/wiki/File:Shagaricropped.jpg" TargetMode="External"/><Relationship Id="rId694" Type="http://schemas.openxmlformats.org/officeDocument/2006/relationships/hyperlink" Target="https://commons.wikimedia.org/wiki/File:Manuel_Pinto_da_Costa.jpg" TargetMode="External"/><Relationship Id="rId708" Type="http://schemas.openxmlformats.org/officeDocument/2006/relationships/hyperlink" Target="https://commons.wikimedia.org/wiki/File:L%C3%A9opold_S%C3%A9dar_Senghor.jpg" TargetMode="External"/><Relationship Id="rId915" Type="http://schemas.openxmlformats.org/officeDocument/2006/relationships/hyperlink" Target="https://upload.wikimedia.org/wikipedia/commons/5/52/Kenneth_David_Kaunda_detail_DF-SC-84-01864.jpg" TargetMode="External"/><Relationship Id="rId291" Type="http://schemas.openxmlformats.org/officeDocument/2006/relationships/hyperlink" Target="https://upload.wikimedia.org/wikipedia/commons/7/7d/Teodoro_Obiang.png" TargetMode="External"/><Relationship Id="rId305" Type="http://schemas.openxmlformats.org/officeDocument/2006/relationships/hyperlink" Target="https://upload.wikimedia.org/wikipedia/en/a/a8/Aklilu_Habte_Wold.jpg" TargetMode="External"/><Relationship Id="rId347" Type="http://schemas.openxmlformats.org/officeDocument/2006/relationships/hyperlink" Target="https://upload.wikimedia.org/wikipedia/commons/c/c4/Dawda_Jawara_%281979%29.jpg" TargetMode="External"/><Relationship Id="rId512" Type="http://schemas.openxmlformats.org/officeDocument/2006/relationships/hyperlink" Target="https://commons.wikimedia.org/wiki/File:Muammar_al-Gaddafi_at_the_AU_summit.jpg" TargetMode="External"/><Relationship Id="rId957" Type="http://schemas.openxmlformats.org/officeDocument/2006/relationships/hyperlink" Target="https://upload.wikimedia.org/wikipedia/commons/8/86/Tom_Thabane.jpg" TargetMode="External"/><Relationship Id="rId999" Type="http://schemas.openxmlformats.org/officeDocument/2006/relationships/hyperlink" Target="https://www.flickr.com/photos/fotosagenciabrasil/30608673641/" TargetMode="External"/><Relationship Id="rId44" Type="http://schemas.openxmlformats.org/officeDocument/2006/relationships/hyperlink" Target="https://en.wikipedia.org/wiki/File:Maurice_Kouand%C3%A9t%C3%A9.gif" TargetMode="External"/><Relationship Id="rId86" Type="http://schemas.openxmlformats.org/officeDocument/2006/relationships/hyperlink" Target="https://commons.wikimedia.org/wiki/File:Festus_Mogae.jpg" TargetMode="External"/><Relationship Id="rId151" Type="http://schemas.openxmlformats.org/officeDocument/2006/relationships/hyperlink" Target="https://upload.wikimedia.org/wikipedia/commons/9/9f/Aristide_Pereira_detail_DF-SC-84-10021.jpg" TargetMode="External"/><Relationship Id="rId389" Type="http://schemas.openxmlformats.org/officeDocument/2006/relationships/hyperlink" Target="https://upload.wikimedia.org/wikipedia/commons/c/c7/John_Mahama.png" TargetMode="External"/><Relationship Id="rId554" Type="http://schemas.openxmlformats.org/officeDocument/2006/relationships/hyperlink" Target="https://commons.wikimedia.org/wiki/File:Moussa_Traor%C3%A9_(1989)_crop.jpg" TargetMode="External"/><Relationship Id="rId596" Type="http://schemas.openxmlformats.org/officeDocument/2006/relationships/hyperlink" Target="https://commons.wikimedia.org/wiki/File:Mohammed_V.jpg" TargetMode="External"/><Relationship Id="rId761" Type="http://schemas.openxmlformats.org/officeDocument/2006/relationships/hyperlink" Target="https://upload.wikimedia.org/wikipedia/commons/d/d4/Siabar_003.jpg" TargetMode="External"/><Relationship Id="rId817" Type="http://schemas.openxmlformats.org/officeDocument/2006/relationships/hyperlink" Target="https://upload.wikimedia.org/wikipedia/commons/2/2f/King_Mswati_III_2014.jpg" TargetMode="External"/><Relationship Id="rId859" Type="http://schemas.openxmlformats.org/officeDocument/2006/relationships/hyperlink" Target="https://upload.wikimedia.org/wikipedia/commons/c/c5/Faure_Gnassingb%C3%A9_2014.png" TargetMode="External"/><Relationship Id="rId1002" Type="http://schemas.openxmlformats.org/officeDocument/2006/relationships/hyperlink" Target="https://upload.wikimedia.org/wikipedia/commons/8/86/Tom_Thabane.jpg" TargetMode="External"/><Relationship Id="rId193" Type="http://schemas.openxmlformats.org/officeDocument/2006/relationships/hyperlink" Target="https://upload.wikimedia.org/wikipedia/commons/2/22/Hissene_Habre_2066.jpg" TargetMode="External"/><Relationship Id="rId207" Type="http://schemas.openxmlformats.org/officeDocument/2006/relationships/hyperlink" Target="https://upload.wikimedia.org/wikipedia/commons/e/e4/Assoumanisignature.JPG" TargetMode="External"/><Relationship Id="rId249" Type="http://schemas.openxmlformats.org/officeDocument/2006/relationships/hyperlink" Target="https://upload.wikimedia.org/wikipedia/commons/1/18/Hassan_Gouled_Aptidon.jpg" TargetMode="External"/><Relationship Id="rId414" Type="http://schemas.openxmlformats.org/officeDocument/2006/relationships/hyperlink" Target="https://commons.wikimedia.org/wiki/File:Koumbayala.jpg" TargetMode="External"/><Relationship Id="rId456" Type="http://schemas.openxmlformats.org/officeDocument/2006/relationships/hyperlink" Target="https://commons.wikimedia.org/wiki/File:Jomo_Kenyatta_1978.jpg" TargetMode="External"/><Relationship Id="rId498" Type="http://schemas.openxmlformats.org/officeDocument/2006/relationships/hyperlink" Target="https://commons.wikimedia.org/wiki/File:William_R._Tolbert,_Jr..JPG" TargetMode="External"/><Relationship Id="rId621" Type="http://schemas.openxmlformats.org/officeDocument/2006/relationships/hyperlink" Target="https://upload.wikimedia.org/wikipedia/en/1/11/Kountche.jpg" TargetMode="External"/><Relationship Id="rId663" Type="http://schemas.openxmlformats.org/officeDocument/2006/relationships/hyperlink" Target="https://upload.wikimedia.org/wikipedia/commons/2/21/Umaruyaradua07052007.jpg" TargetMode="External"/><Relationship Id="rId870" Type="http://schemas.openxmlformats.org/officeDocument/2006/relationships/hyperlink" Target="https://commons.wikimedia.org/wiki/File:Bourguiba_photo_officielle.jpg" TargetMode="External"/><Relationship Id="rId13" Type="http://schemas.openxmlformats.org/officeDocument/2006/relationships/hyperlink" Target="https://upload.wikimedia.org/wikipedia/commons/7/75/Chadli.jpg" TargetMode="External"/><Relationship Id="rId109" Type="http://schemas.openxmlformats.org/officeDocument/2006/relationships/hyperlink" Target="https://upload.wikimedia.org/wikipedia/commons/0/04/Blaise_Compaor%C3%A9_2014_White_House.png" TargetMode="External"/><Relationship Id="rId260" Type="http://schemas.openxmlformats.org/officeDocument/2006/relationships/hyperlink" Target="https://commons.wikimedia.org/wiki/File:Muhammad_Naguib.jpg" TargetMode="External"/><Relationship Id="rId316" Type="http://schemas.openxmlformats.org/officeDocument/2006/relationships/hyperlink" Target="https://commons.wikimedia.org/wiki/File:L%C3%A9on_M%27ba_1964.jpg" TargetMode="External"/><Relationship Id="rId523" Type="http://schemas.openxmlformats.org/officeDocument/2006/relationships/hyperlink" Target="https://upload.wikimedia.org/wikipedia/commons/d/d5/Bundesarchiv_B_145_Bild-F011092-0001%2C_BPA%2C_Generalstabschef_aus_Madagaskar.jpg" TargetMode="External"/><Relationship Id="rId719" Type="http://schemas.openxmlformats.org/officeDocument/2006/relationships/hyperlink" Target="https://upload.wikimedia.org/wikipedia/commons/b/b3/Abdou_Diouf.jpg" TargetMode="External"/><Relationship Id="rId926" Type="http://schemas.openxmlformats.org/officeDocument/2006/relationships/hyperlink" Target="https://commons.wikimedia.org/wiki/File:Rupiah_Banda.jpg" TargetMode="External"/><Relationship Id="rId968" Type="http://schemas.openxmlformats.org/officeDocument/2006/relationships/hyperlink" Target="https://upload.wikimedia.org/wikipedia/commons/b/bb/Benjamin_William_Mkapa_-_World_Economic_Forum_on_Africa_2010_-_3.jpg" TargetMode="External"/><Relationship Id="rId55" Type="http://schemas.openxmlformats.org/officeDocument/2006/relationships/hyperlink" Target="https://upload.wikimedia.org/wikipedia/commons/a/a0/Mathieu_K%C3%A9r%C3%A9kou_2006Feb10.JPG" TargetMode="External"/><Relationship Id="rId97" Type="http://schemas.openxmlformats.org/officeDocument/2006/relationships/hyperlink" Target="https://upload.wikimedia.org/wikipedia/en/b/b9/ThomasSankara.jpg" TargetMode="External"/><Relationship Id="rId120" Type="http://schemas.openxmlformats.org/officeDocument/2006/relationships/hyperlink" Target="https://commons.wikimedia.org/wiki/File:Pierre_Buyoya_at_Chatham_House_2013_crop.jpg" TargetMode="External"/><Relationship Id="rId358" Type="http://schemas.openxmlformats.org/officeDocument/2006/relationships/hyperlink" Target="https://commons.wikimedia.org/wiki/File:Yahya_Jammeh.png" TargetMode="External"/><Relationship Id="rId565" Type="http://schemas.openxmlformats.org/officeDocument/2006/relationships/hyperlink" Target="https://upload.wikimedia.org/wikipedia/commons/9/9c/Dioncounda_Traore_photo_officielle_de_campagne_3_Mali_2012.jpg" TargetMode="External"/><Relationship Id="rId730" Type="http://schemas.openxmlformats.org/officeDocument/2006/relationships/hyperlink" Target="https://commons.wikimedia.org/wiki/File:James_Michel_2014.png" TargetMode="External"/><Relationship Id="rId772" Type="http://schemas.openxmlformats.org/officeDocument/2006/relationships/hyperlink" Target="https://commons.wikimedia.org/wiki/File:H.E._Mr_Hassan_Sheikh_Mohamud,_President_of_the_Federal_Republic_of_Somalia_(cropped).jpg" TargetMode="External"/><Relationship Id="rId828" Type="http://schemas.openxmlformats.org/officeDocument/2006/relationships/hyperlink" Target="https://commons.wikimedia.org/wiki/File:Julius_Nyerere_cropped.jpg" TargetMode="External"/><Relationship Id="rId1013" Type="http://schemas.openxmlformats.org/officeDocument/2006/relationships/hyperlink" Target="https://commons.wikimedia.org/wiki/File:Hailemariam_Desalegn_-_Closing_Plenary-_Africa%27s_Next_Chapter_-_World_Economic_Forum_on_Africa_2011.jpg" TargetMode="External"/><Relationship Id="rId162" Type="http://schemas.openxmlformats.org/officeDocument/2006/relationships/hyperlink" Target="https://commons.wikimedia.org/wiki/File:Jorge_Carlos_Fonseca_2014.png" TargetMode="External"/><Relationship Id="rId218" Type="http://schemas.openxmlformats.org/officeDocument/2006/relationships/hyperlink" Target="https://commons.wikimedia.org/wiki/File:Denis_Sassou_Nguesso_2014.png" TargetMode="External"/><Relationship Id="rId425" Type="http://schemas.openxmlformats.org/officeDocument/2006/relationships/hyperlink" Target="https://upload.wikimedia.org/wikipedia/commons/4/49/Jos%C3%A9_M%C3%A1rio_Vaz_2014.jpg" TargetMode="External"/><Relationship Id="rId467" Type="http://schemas.openxmlformats.org/officeDocument/2006/relationships/hyperlink" Target="https://upload.wikimedia.org/wikipedia/commons/9/9a/Daniel_arap_Moi_1979b.jpg" TargetMode="External"/><Relationship Id="rId632" Type="http://schemas.openxmlformats.org/officeDocument/2006/relationships/hyperlink" Target="https://en.wikipedia.org/wiki/File:Mainassara_official.jpg" TargetMode="External"/><Relationship Id="rId271" Type="http://schemas.openxmlformats.org/officeDocument/2006/relationships/hyperlink" Target="https://upload.wikimedia.org/wikipedia/commons/b/b6/Hosni_Mubarak_ritratto.jpg" TargetMode="External"/><Relationship Id="rId674" Type="http://schemas.openxmlformats.org/officeDocument/2006/relationships/hyperlink" Target="https://en.wikipedia.org/wiki/File:Gregoire_Kayibanda.png" TargetMode="External"/><Relationship Id="rId881" Type="http://schemas.openxmlformats.org/officeDocument/2006/relationships/hyperlink" Target="https://upload.wikimedia.org/wikipedia/commons/d/de/Zine_El_Abidine_Ben_Ali.jpg" TargetMode="External"/><Relationship Id="rId937" Type="http://schemas.openxmlformats.org/officeDocument/2006/relationships/hyperlink" Target="https://upload.wikimedia.org/wikipedia/commons/8/83/Mugabecloseup2008.jpg" TargetMode="External"/><Relationship Id="rId979" Type="http://schemas.openxmlformats.org/officeDocument/2006/relationships/hyperlink" Target="https://commons.wikimedia.org/wiki/File:Ismail_Omar_Guelleh_2010.jpg" TargetMode="External"/><Relationship Id="rId24" Type="http://schemas.openxmlformats.org/officeDocument/2006/relationships/hyperlink" Target="https://commons.wikimedia.org/wiki/File:Bouteflika_(Algiers,_Feb_2006).jpeg" TargetMode="External"/><Relationship Id="rId66" Type="http://schemas.openxmlformats.org/officeDocument/2006/relationships/hyperlink" Target="https://en.wikipedia.org/wiki/File:SeretseKhama.jpg" TargetMode="External"/><Relationship Id="rId131" Type="http://schemas.openxmlformats.org/officeDocument/2006/relationships/hyperlink" Target="https://upload.wikimedia.org/wikipedia/commons/d/db/Ahmadou_Ahidjo.jpg" TargetMode="External"/><Relationship Id="rId327" Type="http://schemas.openxmlformats.org/officeDocument/2006/relationships/hyperlink" Target="https://upload.wikimedia.org/wikipedia/commons/5/51/Omar_Bongo_cropped.jpg" TargetMode="External"/><Relationship Id="rId369" Type="http://schemas.openxmlformats.org/officeDocument/2006/relationships/hyperlink" Target="https://upload.wikimedia.org/wikipedia/en/c/c9/AkwasiAfrifa.png" TargetMode="External"/><Relationship Id="rId534" Type="http://schemas.openxmlformats.org/officeDocument/2006/relationships/hyperlink" Target="https://commons.wikimedia.org/wiki/File:Gvtratsiraka1.jpg" TargetMode="External"/><Relationship Id="rId576" Type="http://schemas.openxmlformats.org/officeDocument/2006/relationships/hyperlink" Target="https://commons.wikimedia.org/wiki/File:Mauritania_gov_ould_taya_210_eng_30apr05.jpg" TargetMode="External"/><Relationship Id="rId741" Type="http://schemas.openxmlformats.org/officeDocument/2006/relationships/hyperlink" Target="https://upload.wikimedia.org/wikipedia/en/0/04/Siaka_Stevens.jpg" TargetMode="External"/><Relationship Id="rId783" Type="http://schemas.openxmlformats.org/officeDocument/2006/relationships/hyperlink" Target="https://upload.wikimedia.org/wikipedia/commons/5/52/Jacob_Zuma%2C_2009_World_Economic_Forum_on_Africa-10.jpg" TargetMode="External"/><Relationship Id="rId839" Type="http://schemas.openxmlformats.org/officeDocument/2006/relationships/hyperlink" Target="https://upload.wikimedia.org/wikipedia/commons/9/9b/Sylvanus_Olympio.jpg" TargetMode="External"/><Relationship Id="rId990" Type="http://schemas.openxmlformats.org/officeDocument/2006/relationships/hyperlink" Target="https://upload.wikimedia.org/wikipedia/commons/1/1c/Anerood_Jugnauth_January_2013.jpg" TargetMode="External"/><Relationship Id="rId173" Type="http://schemas.openxmlformats.org/officeDocument/2006/relationships/hyperlink" Target="https://upload.wikimedia.org/wikipedia/en/e/ec/Kolingba.jpg" TargetMode="External"/><Relationship Id="rId229" Type="http://schemas.openxmlformats.org/officeDocument/2006/relationships/hyperlink" Target="https://upload.wikimedia.org/wikipedia/commons/3/3d/Mobutu.jpg" TargetMode="External"/><Relationship Id="rId380" Type="http://schemas.openxmlformats.org/officeDocument/2006/relationships/hyperlink" Target="https://commons.wikimedia.org/wiki/File:Jerry_Rawlings_2.jpg" TargetMode="External"/><Relationship Id="rId436" Type="http://schemas.openxmlformats.org/officeDocument/2006/relationships/hyperlink" Target="https://commons.wikimedia.org/wiki/File:Houphouet-Boigny.jpg" TargetMode="External"/><Relationship Id="rId601" Type="http://schemas.openxmlformats.org/officeDocument/2006/relationships/hyperlink" Target="https://upload.wikimedia.org/wikipedia/commons/f/fc/Armando_Guebuza%2C_President_of_Mozambique_%28cropped%29.jpg" TargetMode="External"/><Relationship Id="rId643" Type="http://schemas.openxmlformats.org/officeDocument/2006/relationships/hyperlink" Target="https://upload.wikimedia.org/wikipedia/en/6/62/JTUAguiyiIronsi.JPG" TargetMode="External"/><Relationship Id="rId240" Type="http://schemas.openxmlformats.org/officeDocument/2006/relationships/hyperlink" Target="https://commons.wikimedia.org/wiki/File:Joseph_Kabila_2014.png" TargetMode="External"/><Relationship Id="rId478" Type="http://schemas.openxmlformats.org/officeDocument/2006/relationships/hyperlink" Target="https://upload.wikimedia.org/wikipedia/commons/9/92/Pakalitha_Mosisili_with_Obamas_cropped.jpg" TargetMode="External"/><Relationship Id="rId685" Type="http://schemas.openxmlformats.org/officeDocument/2006/relationships/hyperlink" Target="https://upload.wikimedia.org/wikipedia/commons/4/43/President_Paul_Kagama_%28portrait%29_%28cropped%29.jpg" TargetMode="External"/><Relationship Id="rId850" Type="http://schemas.openxmlformats.org/officeDocument/2006/relationships/hyperlink" Target="https://commons.wikimedia.org/wiki/File:Gnassingbe_Eyadema_detail1_DF-SC-84-10025.jpg" TargetMode="External"/><Relationship Id="rId892" Type="http://schemas.openxmlformats.org/officeDocument/2006/relationships/hyperlink" Target="https://en.wikipedia.org/wiki/File:Idi_Amin.jpg" TargetMode="External"/><Relationship Id="rId906" Type="http://schemas.openxmlformats.org/officeDocument/2006/relationships/hyperlink" Target="https://commons.wikimedia.org/wiki/File:Museveni_July_2012_Cropped.jpg" TargetMode="External"/><Relationship Id="rId948" Type="http://schemas.openxmlformats.org/officeDocument/2006/relationships/hyperlink" Target="https://commons.wikimedia.org/wiki/File:Mugabecloseup2008.jpg" TargetMode="External"/><Relationship Id="rId35" Type="http://schemas.openxmlformats.org/officeDocument/2006/relationships/hyperlink" Target="https://upload.wikimedia.org/wikipedia/commons/b/bf/Jos%C3%A9_Eduardo_dos_Santos_3.jpg" TargetMode="External"/><Relationship Id="rId77" Type="http://schemas.openxmlformats.org/officeDocument/2006/relationships/hyperlink" Target="https://upload.wikimedia.org/wikipedia/commons/b/b6/Quett_Masire_detail_DF-SC-85-12044.JPEG" TargetMode="External"/><Relationship Id="rId100" Type="http://schemas.openxmlformats.org/officeDocument/2006/relationships/hyperlink" Target="https://commons.wikimedia.org/wiki/File:Blaise_Compaor%C3%A9_2014_White_House.png" TargetMode="External"/><Relationship Id="rId282" Type="http://schemas.openxmlformats.org/officeDocument/2006/relationships/hyperlink" Target="https://commons.wikimedia.org/wiki/File:Field_Marshal_Mohamed_Hussein_Tantawi_2002.jpg" TargetMode="External"/><Relationship Id="rId338" Type="http://schemas.openxmlformats.org/officeDocument/2006/relationships/hyperlink" Target="https://commons.wikimedia.org/wiki/File:Omar_Bongo_cropped.jpg" TargetMode="External"/><Relationship Id="rId503" Type="http://schemas.openxmlformats.org/officeDocument/2006/relationships/hyperlink" Target="https://upload.wikimedia.org/wikipedia/commons/6/63/Gyude_Bryant.jpg" TargetMode="External"/><Relationship Id="rId545" Type="http://schemas.openxmlformats.org/officeDocument/2006/relationships/hyperlink" Target="https://upload.wikimedia.org/wikipedia/commons/f/f2/Bingu_Wa_Mutharika_-_World_Economic_Forum_on_Africa_2008.jpg" TargetMode="External"/><Relationship Id="rId587" Type="http://schemas.openxmlformats.org/officeDocument/2006/relationships/hyperlink" Target="https://upload.wikimedia.org/wikipedia/commons/6/67/Navin_Ramgoolam_2014.png" TargetMode="External"/><Relationship Id="rId710" Type="http://schemas.openxmlformats.org/officeDocument/2006/relationships/hyperlink" Target="https://commons.wikimedia.org/wiki/File:L%C3%A9opold_S%C3%A9dar_Senghor.jpg" TargetMode="External"/><Relationship Id="rId752" Type="http://schemas.openxmlformats.org/officeDocument/2006/relationships/hyperlink" Target="https://commons.wikimedia.org/wiki/File:Ahmed_Tejan_Kabbah.jpg" TargetMode="External"/><Relationship Id="rId808" Type="http://schemas.openxmlformats.org/officeDocument/2006/relationships/hyperlink" Target="https://commons.wikimedia.org/wiki/File:Omar_al-Bashir,_12th_AU_Summit,_090202-N-0506A-137.jpg" TargetMode="External"/><Relationship Id="rId8" Type="http://schemas.openxmlformats.org/officeDocument/2006/relationships/hyperlink" Target="https://commons.wikimedia.org/wiki/File:Houari_Boumediene%27s_Portrait.jpg" TargetMode="External"/><Relationship Id="rId142" Type="http://schemas.openxmlformats.org/officeDocument/2006/relationships/hyperlink" Target="https://commons.wikimedia.org/wiki/File:Paul_Biya_2014.png" TargetMode="External"/><Relationship Id="rId184" Type="http://schemas.openxmlformats.org/officeDocument/2006/relationships/hyperlink" Target="https://commons.wikimedia.org/wiki/File:Bozize.jpg" TargetMode="External"/><Relationship Id="rId391" Type="http://schemas.openxmlformats.org/officeDocument/2006/relationships/hyperlink" Target="https://upload.wikimedia.org/wikipedia/commons/c/c7/John_Mahama.png" TargetMode="External"/><Relationship Id="rId405" Type="http://schemas.openxmlformats.org/officeDocument/2006/relationships/hyperlink" Target="https://upload.wikimedia.org/wikipedia/commons/7/74/Jo%C3%A3o_Bernardo_Vieira.jpg" TargetMode="External"/><Relationship Id="rId447" Type="http://schemas.openxmlformats.org/officeDocument/2006/relationships/hyperlink" Target="https://upload.wikimedia.org/wikipedia/commons/a/a6/Alassane_Ouattara_UNESCO_09-2011.jpg" TargetMode="External"/><Relationship Id="rId612" Type="http://schemas.openxmlformats.org/officeDocument/2006/relationships/hyperlink" Target="https://commons.wikimedia.org/wiki/File:Hifikepunye_Pohamba.jpg" TargetMode="External"/><Relationship Id="rId794" Type="http://schemas.openxmlformats.org/officeDocument/2006/relationships/hyperlink" Target="https://commons.wikimedia.org/wiki/File:Nimeiry_1969.jpg" TargetMode="External"/><Relationship Id="rId251" Type="http://schemas.openxmlformats.org/officeDocument/2006/relationships/hyperlink" Target="https://upload.wikimedia.org/wikipedia/commons/1/18/Hassan_Gouled_Aptidon.jpg" TargetMode="External"/><Relationship Id="rId489" Type="http://schemas.openxmlformats.org/officeDocument/2006/relationships/hyperlink" Target="https://upload.wikimedia.org/wikipedia/commons/6/64/William_Tubman_1943.jpg" TargetMode="External"/><Relationship Id="rId654" Type="http://schemas.openxmlformats.org/officeDocument/2006/relationships/hyperlink" Target="https://commons.wikimedia.org/wiki/File:Ibrahim_Babangida_(cropped).jpg" TargetMode="External"/><Relationship Id="rId696" Type="http://schemas.openxmlformats.org/officeDocument/2006/relationships/hyperlink" Target="https://commons.wikimedia.org/wiki/File:Manuel_Pinto_da_Costa.jpg" TargetMode="External"/><Relationship Id="rId861" Type="http://schemas.openxmlformats.org/officeDocument/2006/relationships/hyperlink" Target="https://upload.wikimedia.org/wikipedia/commons/5/5b/Bourguiba_photo_officielle.jpg" TargetMode="External"/><Relationship Id="rId917" Type="http://schemas.openxmlformats.org/officeDocument/2006/relationships/hyperlink" Target="https://upload.wikimedia.org/wikipedia/commons/5/52/Kenneth_David_Kaunda_detail_DF-SC-84-01864.jpg" TargetMode="External"/><Relationship Id="rId959" Type="http://schemas.openxmlformats.org/officeDocument/2006/relationships/hyperlink" Target="https://commons.wikimedia.org/wiki/File:Pakalitha_Mosisili_with_Obamas_cropped.jpg" TargetMode="External"/><Relationship Id="rId46" Type="http://schemas.openxmlformats.org/officeDocument/2006/relationships/hyperlink" Target="https://en.wikipedia.org/wiki/File:Alphonse_Alley.gif" TargetMode="External"/><Relationship Id="rId293" Type="http://schemas.openxmlformats.org/officeDocument/2006/relationships/hyperlink" Target="https://upload.wikimedia.org/wikipedia/commons/7/7d/Teodoro_Obiang.png" TargetMode="External"/><Relationship Id="rId307" Type="http://schemas.openxmlformats.org/officeDocument/2006/relationships/hyperlink" Target="https://upload.wikimedia.org/wikipedia/commons/0/07/Endelkachew_Makonnen.jpg" TargetMode="External"/><Relationship Id="rId349" Type="http://schemas.openxmlformats.org/officeDocument/2006/relationships/hyperlink" Target="https://upload.wikimedia.org/wikipedia/commons/c/c4/Dawda_Jawara_%281979%29.jpg" TargetMode="External"/><Relationship Id="rId514" Type="http://schemas.openxmlformats.org/officeDocument/2006/relationships/hyperlink" Target="https://commons.wikimedia.org/wiki/File:Mustafa_Abdul_Jalil.jpg" TargetMode="External"/><Relationship Id="rId556" Type="http://schemas.openxmlformats.org/officeDocument/2006/relationships/hyperlink" Target="https://commons.wikimedia.org/wiki/File:Moussa_Traor%C3%A9_(1989)_crop.jpg" TargetMode="External"/><Relationship Id="rId721" Type="http://schemas.openxmlformats.org/officeDocument/2006/relationships/hyperlink" Target="https://upload.wikimedia.org/wikipedia/commons/b/b3/Abdou_Diouf.jpg" TargetMode="External"/><Relationship Id="rId763" Type="http://schemas.openxmlformats.org/officeDocument/2006/relationships/hyperlink" Target="https://upload.wikimedia.org/wikipedia/commons/e/ee/Cqaasim.jpg" TargetMode="External"/><Relationship Id="rId88" Type="http://schemas.openxmlformats.org/officeDocument/2006/relationships/hyperlink" Target="https://commons.wikimedia.org/wiki/File:Ian_Khama_(2014).jpg" TargetMode="External"/><Relationship Id="rId111" Type="http://schemas.openxmlformats.org/officeDocument/2006/relationships/hyperlink" Target="https://upload.wikimedia.org/wikipedia/commons/c/cf/Mwambutsa_-_Ben_Zvi_1962.jpg" TargetMode="External"/><Relationship Id="rId153" Type="http://schemas.openxmlformats.org/officeDocument/2006/relationships/hyperlink" Target="https://upload.wikimedia.org/wikipedia/commons/9/9f/Aristide_Pereira_detail_DF-SC-84-10021.jpg" TargetMode="External"/><Relationship Id="rId195" Type="http://schemas.openxmlformats.org/officeDocument/2006/relationships/hyperlink" Target="https://upload.wikimedia.org/wikipedia/commons/3/3e/Idriss_Deby_Itno_IMG_3651.jpg" TargetMode="External"/><Relationship Id="rId209" Type="http://schemas.openxmlformats.org/officeDocument/2006/relationships/hyperlink" Target="https://upload.wikimedia.org/wikipedia/commons/5/5b/Sambi.jpg" TargetMode="External"/><Relationship Id="rId360" Type="http://schemas.openxmlformats.org/officeDocument/2006/relationships/hyperlink" Target="https://commons.wikimedia.org/wiki/File:Yahya_Jammeh.png" TargetMode="External"/><Relationship Id="rId416" Type="http://schemas.openxmlformats.org/officeDocument/2006/relationships/hyperlink" Target="https://commons.wikimedia.org/wiki/File:Henrique_Rosa_2005.jpg" TargetMode="External"/><Relationship Id="rId598" Type="http://schemas.openxmlformats.org/officeDocument/2006/relationships/hyperlink" Target="https://commons.wikimedia.org/wiki/File:Hassan_of_Morocco_1978.jpg" TargetMode="External"/><Relationship Id="rId819" Type="http://schemas.openxmlformats.org/officeDocument/2006/relationships/hyperlink" Target="https://upload.wikimedia.org/wikipedia/commons/3/30/Julius_Nyerere_cropped.jpg" TargetMode="External"/><Relationship Id="rId970" Type="http://schemas.openxmlformats.org/officeDocument/2006/relationships/hyperlink" Target="https://upload.wikimedia.org/wikipedia/commons/7/77/Bouteflika_%28Algiers%2C_Feb_2006%29.jpeg" TargetMode="External"/><Relationship Id="rId1004" Type="http://schemas.openxmlformats.org/officeDocument/2006/relationships/hyperlink" Target="https://upload.wikimedia.org/wikipedia/commons/4/43/President_Paul_Kagama_%28portrait%29_%28cropped%29.jpg" TargetMode="External"/><Relationship Id="rId220" Type="http://schemas.openxmlformats.org/officeDocument/2006/relationships/hyperlink" Target="https://commons.wikimedia.org/wiki/File:Denis_Sassou_Nguesso_2014.png" TargetMode="External"/><Relationship Id="rId458" Type="http://schemas.openxmlformats.org/officeDocument/2006/relationships/hyperlink" Target="https://commons.wikimedia.org/wiki/File:Daniel_arap_Moi_1979b.jpg" TargetMode="External"/><Relationship Id="rId623" Type="http://schemas.openxmlformats.org/officeDocument/2006/relationships/hyperlink" Target="https://upload.wikimedia.org/wikipedia/en/6/69/Ali_Saibou_official.jpg" TargetMode="External"/><Relationship Id="rId665" Type="http://schemas.openxmlformats.org/officeDocument/2006/relationships/hyperlink" Target="https://upload.wikimedia.org/wikipedia/commons/4/42/Goodluck_Jonathan_World_Economic_Forum_2013.jpg" TargetMode="External"/><Relationship Id="rId830" Type="http://schemas.openxmlformats.org/officeDocument/2006/relationships/hyperlink" Target="https://commons.wikimedia.org/wiki/File:Julius_Nyerere_cropped.jpg" TargetMode="External"/><Relationship Id="rId872" Type="http://schemas.openxmlformats.org/officeDocument/2006/relationships/hyperlink" Target="https://commons.wikimedia.org/wiki/File:Bourguiba_photo_officielle.jpg" TargetMode="External"/><Relationship Id="rId928" Type="http://schemas.openxmlformats.org/officeDocument/2006/relationships/hyperlink" Target="https://commons.wikimedia.org/wiki/File:Rupiah_Banda.jpg" TargetMode="External"/><Relationship Id="rId15" Type="http://schemas.openxmlformats.org/officeDocument/2006/relationships/hyperlink" Target="https://upload.wikimedia.org/wikipedia/commons/7/75/Chadli.jpg" TargetMode="External"/><Relationship Id="rId57" Type="http://schemas.openxmlformats.org/officeDocument/2006/relationships/hyperlink" Target="https://upload.wikimedia.org/wikipedia/commons/a/a0/Mathieu_K%C3%A9r%C3%A9kou_2006Feb10.JPG" TargetMode="External"/><Relationship Id="rId262" Type="http://schemas.openxmlformats.org/officeDocument/2006/relationships/hyperlink" Target="https://commons.wikimedia.org/wiki/File:Nasser_portrait2.jpg" TargetMode="External"/><Relationship Id="rId318" Type="http://schemas.openxmlformats.org/officeDocument/2006/relationships/hyperlink" Target="https://commons.wikimedia.org/wiki/File:L%C3%A9on_M%27ba_1964.jpg" TargetMode="External"/><Relationship Id="rId525" Type="http://schemas.openxmlformats.org/officeDocument/2006/relationships/hyperlink" Target="https://upload.wikimedia.org/wikipedia/commons/9/93/Gvtratsiraka1.jpg" TargetMode="External"/><Relationship Id="rId567" Type="http://schemas.openxmlformats.org/officeDocument/2006/relationships/hyperlink" Target="https://upload.wikimedia.org/wikipedia/commons/c/cb/Ibrahim_Boubacar_Ke%C3%AFta_par_Claude_Truong-Ngoc_d%C3%A9cembre_2013_%28cropped%29.jpg" TargetMode="External"/><Relationship Id="rId732" Type="http://schemas.openxmlformats.org/officeDocument/2006/relationships/hyperlink" Target="https://commons.wikimedia.org/wiki/File:James_Michel_2014.png" TargetMode="External"/><Relationship Id="rId99" Type="http://schemas.openxmlformats.org/officeDocument/2006/relationships/hyperlink" Target="https://upload.wikimedia.org/wikipedia/commons/0/04/Blaise_Compaor%C3%A9_2014_White_House.png" TargetMode="External"/><Relationship Id="rId122" Type="http://schemas.openxmlformats.org/officeDocument/2006/relationships/hyperlink" Target="https://commons.wikimedia.org/wiki/File:Pierre_Nkurunziza_-_World_Economic_Forum_on_Africa_2008.jpg" TargetMode="External"/><Relationship Id="rId164" Type="http://schemas.openxmlformats.org/officeDocument/2006/relationships/hyperlink" Target="https://commons.wikimedia.org/wiki/File:President-D-Dacko_stamp.jpg" TargetMode="External"/><Relationship Id="rId371" Type="http://schemas.openxmlformats.org/officeDocument/2006/relationships/hyperlink" Target="https://upload.wikimedia.org/wikipedia/en/3/34/Akufo_Addo.jpg" TargetMode="External"/><Relationship Id="rId774" Type="http://schemas.openxmlformats.org/officeDocument/2006/relationships/hyperlink" Target="https://commons.wikimedia.org/wiki/File:PW_Botha_1962.jpg" TargetMode="External"/><Relationship Id="rId981" Type="http://schemas.openxmlformats.org/officeDocument/2006/relationships/hyperlink" Target="https://commons.wikimedia.org/wiki/File:Teodoro_Obiang.png" TargetMode="External"/><Relationship Id="rId1015" Type="http://schemas.openxmlformats.org/officeDocument/2006/relationships/hyperlink" Target="https://commons.wikimedia.org/wiki/File:Nana_Addo_Dankwa_Akufo-Addo_cropped.jpg" TargetMode="External"/><Relationship Id="rId427" Type="http://schemas.openxmlformats.org/officeDocument/2006/relationships/hyperlink" Target="https://upload.wikimedia.org/wikipedia/commons/3/3b/Houphouet-Boigny.jpg" TargetMode="External"/><Relationship Id="rId469" Type="http://schemas.openxmlformats.org/officeDocument/2006/relationships/hyperlink" Target="https://upload.wikimedia.org/wikipedia/commons/d/d4/Mwai_Kibaki_%28cropped%29.jpg" TargetMode="External"/><Relationship Id="rId634" Type="http://schemas.openxmlformats.org/officeDocument/2006/relationships/hyperlink" Target="https://commons.wikimedia.org/wiki/File:Tandja_in_Nigeria_June_2007.jpg" TargetMode="External"/><Relationship Id="rId676" Type="http://schemas.openxmlformats.org/officeDocument/2006/relationships/hyperlink" Target="https://commons.wikimedia.org/wiki/File:Juv%C3%A9nal_Habyarimana_(1980).jpg" TargetMode="External"/><Relationship Id="rId841" Type="http://schemas.openxmlformats.org/officeDocument/2006/relationships/hyperlink" Target="https://upload.wikimedia.org/wikipedia/commons/9/9b/Sylvanus_Olympio.jpg" TargetMode="External"/><Relationship Id="rId883" Type="http://schemas.openxmlformats.org/officeDocument/2006/relationships/hyperlink" Target="https://upload.wikimedia.org/wikipedia/commons/5/53/Mohamed_Ghannouchi.jpg" TargetMode="External"/><Relationship Id="rId26" Type="http://schemas.openxmlformats.org/officeDocument/2006/relationships/hyperlink" Target="https://commons.wikimedia.org/wiki/File:Bouteflika_(Algiers,_Feb_2006).jpeg" TargetMode="External"/><Relationship Id="rId231" Type="http://schemas.openxmlformats.org/officeDocument/2006/relationships/hyperlink" Target="https://upload.wikimedia.org/wikipedia/commons/3/3d/Mobutu.jpg" TargetMode="External"/><Relationship Id="rId273" Type="http://schemas.openxmlformats.org/officeDocument/2006/relationships/hyperlink" Target="https://upload.wikimedia.org/wikipedia/commons/b/b6/Hosni_Mubarak_ritratto.jpg" TargetMode="External"/><Relationship Id="rId329" Type="http://schemas.openxmlformats.org/officeDocument/2006/relationships/hyperlink" Target="https://upload.wikimedia.org/wikipedia/commons/5/51/Omar_Bongo_cropped.jpg" TargetMode="External"/><Relationship Id="rId480" Type="http://schemas.openxmlformats.org/officeDocument/2006/relationships/hyperlink" Target="https://commons.wikimedia.org/wiki/File:Tom_Thabane.jpg" TargetMode="External"/><Relationship Id="rId536" Type="http://schemas.openxmlformats.org/officeDocument/2006/relationships/hyperlink" Target="https://commons.wikimedia.org/wiki/File:Appl0405.loselesslycropped.jpg" TargetMode="External"/><Relationship Id="rId701" Type="http://schemas.openxmlformats.org/officeDocument/2006/relationships/hyperlink" Target="https://upload.wikimedia.org/wikipedia/commons/3/3b/SaoTomePrincipe.FradiqueMenezes.01.jpg" TargetMode="External"/><Relationship Id="rId939" Type="http://schemas.openxmlformats.org/officeDocument/2006/relationships/hyperlink" Target="https://upload.wikimedia.org/wikipedia/commons/8/83/Mugabecloseup2008.jpg" TargetMode="External"/><Relationship Id="rId68" Type="http://schemas.openxmlformats.org/officeDocument/2006/relationships/hyperlink" Target="https://en.wikipedia.org/wiki/File:SeretseKhama.jpg" TargetMode="External"/><Relationship Id="rId133" Type="http://schemas.openxmlformats.org/officeDocument/2006/relationships/hyperlink" Target="https://upload.wikimedia.org/wikipedia/commons/d/db/Ahmadou_Ahidjo.jpg" TargetMode="External"/><Relationship Id="rId175" Type="http://schemas.openxmlformats.org/officeDocument/2006/relationships/hyperlink" Target="https://upload.wikimedia.org/wikipedia/en/c/c8/Ange-F%C3%A9lix_Patass%C3%A9.jpg" TargetMode="External"/><Relationship Id="rId340" Type="http://schemas.openxmlformats.org/officeDocument/2006/relationships/hyperlink" Target="https://commons.wikimedia.org/wiki/File:Ali_Bongo_Ondimba,_President_of_Gabon_at_the_Climate_Security_Conference_in_London,_22_March_2012.jpg" TargetMode="External"/><Relationship Id="rId578" Type="http://schemas.openxmlformats.org/officeDocument/2006/relationships/hyperlink" Target="https://commons.wikimedia.org/wiki/File:Mauritania_gov_ould_taya_210_eng_30apr05.jpg" TargetMode="External"/><Relationship Id="rId743" Type="http://schemas.openxmlformats.org/officeDocument/2006/relationships/hyperlink" Target="https://upload.wikimedia.org/wikipedia/en/0/04/Siaka_Stevens.jpg" TargetMode="External"/><Relationship Id="rId785" Type="http://schemas.openxmlformats.org/officeDocument/2006/relationships/hyperlink" Target="https://upload.wikimedia.org/wikipedia/commons/5/52/Jacob_Zuma%2C_2009_World_Economic_Forum_on_Africa-10.jpg" TargetMode="External"/><Relationship Id="rId950" Type="http://schemas.openxmlformats.org/officeDocument/2006/relationships/hyperlink" Target="https://commons.wikimedia.org/wiki/File:Ernest_Bai_Koroma.jpg" TargetMode="External"/><Relationship Id="rId992" Type="http://schemas.openxmlformats.org/officeDocument/2006/relationships/hyperlink" Target="https://upload.wikimedia.org/wikipedia/commons/4/4e/Jorge_Carlos_Fonseca_2014.png" TargetMode="External"/><Relationship Id="rId200" Type="http://schemas.openxmlformats.org/officeDocument/2006/relationships/hyperlink" Target="https://commons.wikimedia.org/wiki/File:Idriss_Deby_Itno_IMG_3651.jpg" TargetMode="External"/><Relationship Id="rId382" Type="http://schemas.openxmlformats.org/officeDocument/2006/relationships/hyperlink" Target="https://commons.wikimedia.org/wiki/File:Jerry_Rawlings_2.jpg" TargetMode="External"/><Relationship Id="rId438" Type="http://schemas.openxmlformats.org/officeDocument/2006/relationships/hyperlink" Target="https://commons.wikimedia.org/wiki/File:Houphouet-Boigny.jpg" TargetMode="External"/><Relationship Id="rId603" Type="http://schemas.openxmlformats.org/officeDocument/2006/relationships/hyperlink" Target="https://upload.wikimedia.org/wikipedia/commons/f/fc/Armando_Guebuza%2C_President_of_Mozambique_%28cropped%29.jpg" TargetMode="External"/><Relationship Id="rId645" Type="http://schemas.openxmlformats.org/officeDocument/2006/relationships/hyperlink" Target="https://upload.wikimedia.org/wikipedia/en/b/be/Gowon.JPG" TargetMode="External"/><Relationship Id="rId687" Type="http://schemas.openxmlformats.org/officeDocument/2006/relationships/hyperlink" Target="https://upload.wikimedia.org/wikipedia/commons/4/43/President_Paul_Kagama_%28portrait%29_%28cropped%29.jpg" TargetMode="External"/><Relationship Id="rId810" Type="http://schemas.openxmlformats.org/officeDocument/2006/relationships/hyperlink" Target="https://commons.wikimedia.org/wiki/File:Omar_al-Bashir,_12th_AU_Summit,_090202-N-0506A-137.jpg" TargetMode="External"/><Relationship Id="rId852" Type="http://schemas.openxmlformats.org/officeDocument/2006/relationships/hyperlink" Target="https://commons.wikimedia.org/wiki/File:Gnassingbe_Eyadema_detail1_DF-SC-84-10025.jpg" TargetMode="External"/><Relationship Id="rId908" Type="http://schemas.openxmlformats.org/officeDocument/2006/relationships/hyperlink" Target="https://commons.wikimedia.org/wiki/File:Museveni_July_2012_Cropped.jpg" TargetMode="External"/><Relationship Id="rId242" Type="http://schemas.openxmlformats.org/officeDocument/2006/relationships/hyperlink" Target="https://commons.wikimedia.org/wiki/File:Joseph_Kabila_2014.png" TargetMode="External"/><Relationship Id="rId284" Type="http://schemas.openxmlformats.org/officeDocument/2006/relationships/hyperlink" Target="https://commons.wikimedia.org/wiki/File:Mohamed_Morsi-05-2013.jpg" TargetMode="External"/><Relationship Id="rId491" Type="http://schemas.openxmlformats.org/officeDocument/2006/relationships/hyperlink" Target="https://upload.wikimedia.org/wikipedia/commons/6/64/William_Tubman_1943.jpg" TargetMode="External"/><Relationship Id="rId505" Type="http://schemas.openxmlformats.org/officeDocument/2006/relationships/hyperlink" Target="https://upload.wikimedia.org/wikipedia/commons/8/85/Liberian_President_%288145418996%29.jpg" TargetMode="External"/><Relationship Id="rId712" Type="http://schemas.openxmlformats.org/officeDocument/2006/relationships/hyperlink" Target="https://commons.wikimedia.org/wiki/File:L%C3%A9opold_S%C3%A9dar_Senghor.jpg" TargetMode="External"/><Relationship Id="rId894" Type="http://schemas.openxmlformats.org/officeDocument/2006/relationships/hyperlink" Target="https://en.wikipedia.org/wiki/File:Godfreybinaisa.jpg" TargetMode="External"/><Relationship Id="rId37" Type="http://schemas.openxmlformats.org/officeDocument/2006/relationships/hyperlink" Target="https://upload.wikimedia.org/wikipedia/en/0/00/President_Hubert_Maga.jpg" TargetMode="External"/><Relationship Id="rId79" Type="http://schemas.openxmlformats.org/officeDocument/2006/relationships/hyperlink" Target="https://upload.wikimedia.org/wikipedia/commons/b/b6/Quett_Masire_detail_DF-SC-85-12044.JPEG" TargetMode="External"/><Relationship Id="rId102" Type="http://schemas.openxmlformats.org/officeDocument/2006/relationships/hyperlink" Target="https://commons.wikimedia.org/wiki/File:Blaise_Compaor%C3%A9_2014_White_House.png" TargetMode="External"/><Relationship Id="rId144" Type="http://schemas.openxmlformats.org/officeDocument/2006/relationships/hyperlink" Target="https://commons.wikimedia.org/wiki/File:Paul_Biya_2014.png" TargetMode="External"/><Relationship Id="rId547" Type="http://schemas.openxmlformats.org/officeDocument/2006/relationships/hyperlink" Target="https://upload.wikimedia.org/wikipedia/commons/d/d5/President_of_Malawi_Joyce_Banda_%288985928177%29.jpg" TargetMode="External"/><Relationship Id="rId589" Type="http://schemas.openxmlformats.org/officeDocument/2006/relationships/hyperlink" Target="https://upload.wikimedia.org/wikipedia/commons/1/1c/Anerood_Jugnauth_January_2013.jpg" TargetMode="External"/><Relationship Id="rId754" Type="http://schemas.openxmlformats.org/officeDocument/2006/relationships/hyperlink" Target="https://commons.wikimedia.org/wiki/File:Ernest_Bai_Koroma.jpg" TargetMode="External"/><Relationship Id="rId796" Type="http://schemas.openxmlformats.org/officeDocument/2006/relationships/hyperlink" Target="https://commons.wikimedia.org/wiki/File:Nimeiry_1969.jpg" TargetMode="External"/><Relationship Id="rId961" Type="http://schemas.openxmlformats.org/officeDocument/2006/relationships/hyperlink" Target="https://upload.wikimedia.org/wikipedia/commons/c/c5/Faure_Gnassingb%C3%A9_2014.png" TargetMode="External"/><Relationship Id="rId90" Type="http://schemas.openxmlformats.org/officeDocument/2006/relationships/hyperlink" Target="https://commons.wikimedia.org/wiki/File:Ian_Khama_(2014).jpg" TargetMode="External"/><Relationship Id="rId186" Type="http://schemas.openxmlformats.org/officeDocument/2006/relationships/hyperlink" Target="https://commons.wikimedia.org/wiki/File:Alexandre_Ferdinand_Nguendet_VOA.jpg" TargetMode="External"/><Relationship Id="rId351" Type="http://schemas.openxmlformats.org/officeDocument/2006/relationships/hyperlink" Target="https://upload.wikimedia.org/wikipedia/commons/0/09/Yahya_Jammeh.png" TargetMode="External"/><Relationship Id="rId393" Type="http://schemas.openxmlformats.org/officeDocument/2006/relationships/hyperlink" Target="https://upload.wikimedia.org/wikipedia/commons/f/fc/Sekou_Toure_usgov-83-08641.jpg" TargetMode="External"/><Relationship Id="rId407" Type="http://schemas.openxmlformats.org/officeDocument/2006/relationships/hyperlink" Target="https://upload.wikimedia.org/wikipedia/commons/7/74/Jo%C3%A3o_Bernardo_Vieira.jpg" TargetMode="External"/><Relationship Id="rId449" Type="http://schemas.openxmlformats.org/officeDocument/2006/relationships/hyperlink" Target="https://upload.wikimedia.org/wikipedia/commons/f/f3/Jomo_Kenyatta_1978.jpg" TargetMode="External"/><Relationship Id="rId614" Type="http://schemas.openxmlformats.org/officeDocument/2006/relationships/hyperlink" Target="https://commons.wikimedia.org/wiki/File:Hifikepunye_Pohamba.jpg" TargetMode="External"/><Relationship Id="rId656" Type="http://schemas.openxmlformats.org/officeDocument/2006/relationships/hyperlink" Target="https://en.wikipedia.org/wiki/File:Sani_Abacha.jpg" TargetMode="External"/><Relationship Id="rId821" Type="http://schemas.openxmlformats.org/officeDocument/2006/relationships/hyperlink" Target="https://upload.wikimedia.org/wikipedia/commons/3/30/Julius_Nyerere_cropped.jpg" TargetMode="External"/><Relationship Id="rId863" Type="http://schemas.openxmlformats.org/officeDocument/2006/relationships/hyperlink" Target="https://upload.wikimedia.org/wikipedia/commons/5/5b/Bourguiba_photo_officielle.jpg" TargetMode="External"/><Relationship Id="rId211" Type="http://schemas.openxmlformats.org/officeDocument/2006/relationships/hyperlink" Target="https://upload.wikimedia.org/wikipedia/commons/8/8b/Ikililou_Dhoinine.jpg" TargetMode="External"/><Relationship Id="rId253" Type="http://schemas.openxmlformats.org/officeDocument/2006/relationships/hyperlink" Target="https://upload.wikimedia.org/wikipedia/commons/6/65/Ismail_Omar_Guelleh_2010.jpg" TargetMode="External"/><Relationship Id="rId295" Type="http://schemas.openxmlformats.org/officeDocument/2006/relationships/hyperlink" Target="https://upload.wikimedia.org/wikipedia/commons/7/7d/Teodoro_Obiang.png" TargetMode="External"/><Relationship Id="rId309" Type="http://schemas.openxmlformats.org/officeDocument/2006/relationships/hyperlink" Target="https://upload.wikimedia.org/wikipedia/commons/1/13/Mikael_Imru%2C_Ambassador_of_Ethiopia%2C_1961_%28JFKWHP-AR6379-A%29.jpg" TargetMode="External"/><Relationship Id="rId460" Type="http://schemas.openxmlformats.org/officeDocument/2006/relationships/hyperlink" Target="https://commons.wikimedia.org/wiki/File:Daniel_arap_Moi_1979b.jpg" TargetMode="External"/><Relationship Id="rId516" Type="http://schemas.openxmlformats.org/officeDocument/2006/relationships/hyperlink" Target="https://commons.wikimedia.org/wiki/File:Nouri_Abusahmain.jpg" TargetMode="External"/><Relationship Id="rId698" Type="http://schemas.openxmlformats.org/officeDocument/2006/relationships/hyperlink" Target="https://commons.wikimedia.org/wiki/File:SaoTomePrincipe.FradiqueMenezes.01.jpg" TargetMode="External"/><Relationship Id="rId919" Type="http://schemas.openxmlformats.org/officeDocument/2006/relationships/hyperlink" Target="https://upload.wikimedia.org/wikipedia/commons/5/52/Kenneth_David_Kaunda_detail_DF-SC-84-01864.jpg" TargetMode="External"/><Relationship Id="rId48" Type="http://schemas.openxmlformats.org/officeDocument/2006/relationships/hyperlink" Target="https://en.wikipedia.org/wiki/File:Paul-%C3%89mile_de_Souza.gif" TargetMode="External"/><Relationship Id="rId113" Type="http://schemas.openxmlformats.org/officeDocument/2006/relationships/hyperlink" Target="https://upload.wikimedia.org/wikipedia/commons/5/54/Pierre_Buyoya_at_Chatham_House_2013_crop.jpg" TargetMode="External"/><Relationship Id="rId320" Type="http://schemas.openxmlformats.org/officeDocument/2006/relationships/hyperlink" Target="https://commons.wikimedia.org/wiki/File:Aubame.jpg" TargetMode="External"/><Relationship Id="rId558" Type="http://schemas.openxmlformats.org/officeDocument/2006/relationships/hyperlink" Target="https://commons.wikimedia.org/wiki/File:Moussa_Traor%C3%A9_(1989)_crop.jpg" TargetMode="External"/><Relationship Id="rId723" Type="http://schemas.openxmlformats.org/officeDocument/2006/relationships/hyperlink" Target="https://upload.wikimedia.org/wikipedia/commons/c/c2/Abdoulaye_Wade_%281%29.jpg" TargetMode="External"/><Relationship Id="rId765" Type="http://schemas.openxmlformats.org/officeDocument/2006/relationships/hyperlink" Target="https://upload.wikimedia.org/wikipedia/en/7/79/Somalian10ef5-1.jpg" TargetMode="External"/><Relationship Id="rId930" Type="http://schemas.openxmlformats.org/officeDocument/2006/relationships/hyperlink" Target="https://commons.wikimedia.org/wiki/File:Michael_Sata.jpg" TargetMode="External"/><Relationship Id="rId972" Type="http://schemas.openxmlformats.org/officeDocument/2006/relationships/hyperlink" Target="https://upload.wikimedia.org/wikipedia/commons/3/3c/Pierre_Nkurunziza_-_World_Economic_Forum_on_Africa_2008.jpg" TargetMode="External"/><Relationship Id="rId1006" Type="http://schemas.openxmlformats.org/officeDocument/2006/relationships/hyperlink" Target="https://upload.wikimedia.org/wikipedia/commons/b/bf/Emmerson_Mnangagwa_President_by_Hope_TV_2.jpg" TargetMode="External"/><Relationship Id="rId155" Type="http://schemas.openxmlformats.org/officeDocument/2006/relationships/hyperlink" Target="https://upload.wikimedia.org/wikipedia/commons/9/9f/Aristide_Pereira_detail_DF-SC-84-10021.jpg" TargetMode="External"/><Relationship Id="rId197" Type="http://schemas.openxmlformats.org/officeDocument/2006/relationships/hyperlink" Target="https://upload.wikimedia.org/wikipedia/commons/3/3e/Idriss_Deby_Itno_IMG_3651.jpg" TargetMode="External"/><Relationship Id="rId362" Type="http://schemas.openxmlformats.org/officeDocument/2006/relationships/hyperlink" Target="https://commons.wikimedia.org/wiki/File:Yahya_Jammeh.png" TargetMode="External"/><Relationship Id="rId418" Type="http://schemas.openxmlformats.org/officeDocument/2006/relationships/hyperlink" Target="https://commons.wikimedia.org/wiki/File:Jo%C3%A3o_Bernardo_Vieira.jpg" TargetMode="External"/><Relationship Id="rId625" Type="http://schemas.openxmlformats.org/officeDocument/2006/relationships/hyperlink" Target="https://upload.wikimedia.org/wikipedia/en/6/69/Ali_Saibou_official.jpg" TargetMode="External"/><Relationship Id="rId832" Type="http://schemas.openxmlformats.org/officeDocument/2006/relationships/hyperlink" Target="https://commons.wikimedia.org/wiki/File:Ali_Hassan_Mwinyi_2.jpg" TargetMode="External"/><Relationship Id="rId222" Type="http://schemas.openxmlformats.org/officeDocument/2006/relationships/hyperlink" Target="https://commons.wikimedia.org/wiki/File:Denis_Sassou_Nguesso_2014.png" TargetMode="External"/><Relationship Id="rId264" Type="http://schemas.openxmlformats.org/officeDocument/2006/relationships/hyperlink" Target="https://commons.wikimedia.org/wiki/File:Nasser_portrait2.jpg" TargetMode="External"/><Relationship Id="rId471" Type="http://schemas.openxmlformats.org/officeDocument/2006/relationships/hyperlink" Target="https://upload.wikimedia.org/wikipedia/commons/d/d4/Mwai_Kibaki_%28cropped%29.jpg" TargetMode="External"/><Relationship Id="rId667" Type="http://schemas.openxmlformats.org/officeDocument/2006/relationships/hyperlink" Target="https://upload.wikimedia.org/wikipedia/commons/4/42/Goodluck_Jonathan_World_Economic_Forum_2013.jpg" TargetMode="External"/><Relationship Id="rId874" Type="http://schemas.openxmlformats.org/officeDocument/2006/relationships/hyperlink" Target="https://commons.wikimedia.org/wiki/File:Zine_El_Abidine_Ben_Ali.jpg" TargetMode="External"/><Relationship Id="rId17" Type="http://schemas.openxmlformats.org/officeDocument/2006/relationships/hyperlink" Target="https://upload.wikimedia.org/wikipedia/commons/b/b9/Abdelmalek_Benhabyl%C3%A8s.png" TargetMode="External"/><Relationship Id="rId59" Type="http://schemas.openxmlformats.org/officeDocument/2006/relationships/hyperlink" Target="https://upload.wikimedia.org/wikipedia/commons/a/a0/Mathieu_K%C3%A9r%C3%A9kou_2006Feb10.JPG" TargetMode="External"/><Relationship Id="rId124" Type="http://schemas.openxmlformats.org/officeDocument/2006/relationships/hyperlink" Target="https://commons.wikimedia.org/wiki/File:Pierre_Nkurunziza_-_World_Economic_Forum_on_Africa_2008.jpg" TargetMode="External"/><Relationship Id="rId527" Type="http://schemas.openxmlformats.org/officeDocument/2006/relationships/hyperlink" Target="https://upload.wikimedia.org/wikipedia/commons/9/93/Gvtratsiraka1.jpg" TargetMode="External"/><Relationship Id="rId569" Type="http://schemas.openxmlformats.org/officeDocument/2006/relationships/hyperlink" Target="https://upload.wikimedia.org/wikipedia/en/9/97/Ha%C3%AFdalla_cropped.png" TargetMode="External"/><Relationship Id="rId734" Type="http://schemas.openxmlformats.org/officeDocument/2006/relationships/hyperlink" Target="https://commons.wikimedia.org/wiki/File:James_Michel_2014.png" TargetMode="External"/><Relationship Id="rId776" Type="http://schemas.openxmlformats.org/officeDocument/2006/relationships/hyperlink" Target="https://commons.wikimedia.org/wiki/File:F._W._de_Klerk_2012.jpg" TargetMode="External"/><Relationship Id="rId941" Type="http://schemas.openxmlformats.org/officeDocument/2006/relationships/hyperlink" Target="https://upload.wikimedia.org/wikipedia/commons/8/83/Mugabecloseup2008.jpg" TargetMode="External"/><Relationship Id="rId983" Type="http://schemas.openxmlformats.org/officeDocument/2006/relationships/hyperlink" Target="https://commons.wikimedia.org/wiki/File:Alpha_Conde_-_World_Economic_Forum_Annual_Meeting_2012.jpg" TargetMode="External"/><Relationship Id="rId70" Type="http://schemas.openxmlformats.org/officeDocument/2006/relationships/hyperlink" Target="https://en.wikipedia.org/wiki/File:SeretseKhama.jpg" TargetMode="External"/><Relationship Id="rId166" Type="http://schemas.openxmlformats.org/officeDocument/2006/relationships/hyperlink" Target="https://commons.wikimedia.org/wiki/File:President-D-Dacko_stamp.jpg" TargetMode="External"/><Relationship Id="rId331" Type="http://schemas.openxmlformats.org/officeDocument/2006/relationships/hyperlink" Target="https://upload.wikimedia.org/wikipedia/commons/5/51/Omar_Bongo_cropped.jpg" TargetMode="External"/><Relationship Id="rId373" Type="http://schemas.openxmlformats.org/officeDocument/2006/relationships/hyperlink" Target="https://upload.wikimedia.org/wikipedia/commons/4/40/Jerry_Rawlings_2.jpg" TargetMode="External"/><Relationship Id="rId429" Type="http://schemas.openxmlformats.org/officeDocument/2006/relationships/hyperlink" Target="https://upload.wikimedia.org/wikipedia/commons/3/3b/Houphouet-Boigny.jpg" TargetMode="External"/><Relationship Id="rId580" Type="http://schemas.openxmlformats.org/officeDocument/2006/relationships/hyperlink" Target="https://commons.wikimedia.org/wiki/File:Mohamed_Ould_Abdel_Aziz_August_2014_(cropped).jpg" TargetMode="External"/><Relationship Id="rId636" Type="http://schemas.openxmlformats.org/officeDocument/2006/relationships/hyperlink" Target="https://commons.wikimedia.org/wiki/File:Tandja_in_Nigeria_June_2007.jpg" TargetMode="External"/><Relationship Id="rId801" Type="http://schemas.openxmlformats.org/officeDocument/2006/relationships/hyperlink" Target="https://upload.wikimedia.org/wikipedia/en/9/9e/Mirghani.gif" TargetMode="External"/><Relationship Id="rId1" Type="http://schemas.openxmlformats.org/officeDocument/2006/relationships/hyperlink" Target="https://upload.wikimedia.org/wikipedia/commons/2/23/Benkhedda_19march62.jpg" TargetMode="External"/><Relationship Id="rId233" Type="http://schemas.openxmlformats.org/officeDocument/2006/relationships/hyperlink" Target="https://upload.wikimedia.org/wikipedia/commons/3/3d/Mobutu.jpg" TargetMode="External"/><Relationship Id="rId440" Type="http://schemas.openxmlformats.org/officeDocument/2006/relationships/hyperlink" Target="https://commons.wikimedia.org/wiki/File:Houphouet-Boigny.jpg" TargetMode="External"/><Relationship Id="rId678" Type="http://schemas.openxmlformats.org/officeDocument/2006/relationships/hyperlink" Target="https://commons.wikimedia.org/wiki/File:Juv%C3%A9nal_Habyarimana_(1980).jpg" TargetMode="External"/><Relationship Id="rId843" Type="http://schemas.openxmlformats.org/officeDocument/2006/relationships/hyperlink" Target="https://upload.wikimedia.org/wikipedia/commons/c/cf/Gnassingbe_Eyadema_detail1_DF-SC-84-10025.jpg" TargetMode="External"/><Relationship Id="rId885" Type="http://schemas.openxmlformats.org/officeDocument/2006/relationships/hyperlink" Target="https://upload.wikimedia.org/wikipedia/commons/5/56/Fouad_Mebazaa_15_jan_2011.jpg" TargetMode="External"/><Relationship Id="rId28" Type="http://schemas.openxmlformats.org/officeDocument/2006/relationships/hyperlink" Target="https://commons.wikimedia.org/wiki/File:Bouteflika_(Algiers,_Feb_2006).jpeg" TargetMode="External"/><Relationship Id="rId275" Type="http://schemas.openxmlformats.org/officeDocument/2006/relationships/hyperlink" Target="https://upload.wikimedia.org/wikipedia/commons/b/b6/Hosni_Mubarak_ritratto.jpg" TargetMode="External"/><Relationship Id="rId300" Type="http://schemas.openxmlformats.org/officeDocument/2006/relationships/hyperlink" Target="https://commons.wikimedia.org/wiki/File:October15kabine1.jpg" TargetMode="External"/><Relationship Id="rId482" Type="http://schemas.openxmlformats.org/officeDocument/2006/relationships/hyperlink" Target="https://commons.wikimedia.org/wiki/File:William_Tubman_1943.jpg" TargetMode="External"/><Relationship Id="rId538" Type="http://schemas.openxmlformats.org/officeDocument/2006/relationships/hyperlink" Target="https://commons.wikimedia.org/wiki/File:Appl0405.loselesslycropped.jpg" TargetMode="External"/><Relationship Id="rId703" Type="http://schemas.openxmlformats.org/officeDocument/2006/relationships/hyperlink" Target="https://upload.wikimedia.org/wikipedia/commons/6/6c/Manuel_Pinto_da_Costa.jpg" TargetMode="External"/><Relationship Id="rId745" Type="http://schemas.openxmlformats.org/officeDocument/2006/relationships/hyperlink" Target="https://upload.wikimedia.org/wikipedia/en/0/04/Siaka_Stevens.jpg" TargetMode="External"/><Relationship Id="rId910" Type="http://schemas.openxmlformats.org/officeDocument/2006/relationships/hyperlink" Target="https://commons.wikimedia.org/wiki/File:Kenneth_David_Kaunda_detail_DF-SC-84-01864.jpg" TargetMode="External"/><Relationship Id="rId952" Type="http://schemas.openxmlformats.org/officeDocument/2006/relationships/hyperlink" Target="https://commons.wikimedia.org/wiki/File:Jakaya_Kikwete_-_Partnerships_for_Development_-_World_Economic_Forum_on_Africa_2011_-_2.jpg" TargetMode="External"/><Relationship Id="rId81" Type="http://schemas.openxmlformats.org/officeDocument/2006/relationships/hyperlink" Target="https://upload.wikimedia.org/wikipedia/commons/3/37/Festus_Mogae.jpg" TargetMode="External"/><Relationship Id="rId135" Type="http://schemas.openxmlformats.org/officeDocument/2006/relationships/hyperlink" Target="https://upload.wikimedia.org/wikipedia/commons/d/db/Ahmadou_Ahidjo.jpg" TargetMode="External"/><Relationship Id="rId177" Type="http://schemas.openxmlformats.org/officeDocument/2006/relationships/hyperlink" Target="https://upload.wikimedia.org/wikipedia/en/c/c8/Ange-F%C3%A9lix_Patass%C3%A9.jpg" TargetMode="External"/><Relationship Id="rId342" Type="http://schemas.openxmlformats.org/officeDocument/2006/relationships/hyperlink" Target="https://commons.wikimedia.org/wiki/File:Dawda_Jawara_(1979).jpg" TargetMode="External"/><Relationship Id="rId384" Type="http://schemas.openxmlformats.org/officeDocument/2006/relationships/hyperlink" Target="https://commons.wikimedia.org/wiki/File:John_Kufuor.jpg" TargetMode="External"/><Relationship Id="rId591" Type="http://schemas.openxmlformats.org/officeDocument/2006/relationships/hyperlink" Target="https://upload.wikimedia.org/wikipedia/commons/f/f5/Paul_B%C3%A9renger.png" TargetMode="External"/><Relationship Id="rId605" Type="http://schemas.openxmlformats.org/officeDocument/2006/relationships/hyperlink" Target="https://upload.wikimedia.org/wikipedia/commons/3/3e/Sam_Nujoma.jpg" TargetMode="External"/><Relationship Id="rId787" Type="http://schemas.openxmlformats.org/officeDocument/2006/relationships/hyperlink" Target="https://upload.wikimedia.org/wikipedia/commons/d/d5/AABOUD.jpg" TargetMode="External"/><Relationship Id="rId812" Type="http://schemas.openxmlformats.org/officeDocument/2006/relationships/hyperlink" Target="https://commons.wikimedia.org/wiki/File:Salva_Kiir_Mayardit.jpg" TargetMode="External"/><Relationship Id="rId994" Type="http://schemas.openxmlformats.org/officeDocument/2006/relationships/hyperlink" Target="https://upload.wikimedia.org/wikipedia/commons/7/71/Ali_Bongo_Ondimba%2C_President_of_Gabon_at_the_Climate_Security_Conference_in_London%2C_22_March_2012.jpg" TargetMode="External"/><Relationship Id="rId202" Type="http://schemas.openxmlformats.org/officeDocument/2006/relationships/hyperlink" Target="https://commons.wikimedia.org/wiki/File:Idriss_Deby_Itno_IMG_3651.jpg" TargetMode="External"/><Relationship Id="rId244" Type="http://schemas.openxmlformats.org/officeDocument/2006/relationships/hyperlink" Target="https://commons.wikimedia.org/wiki/File:Joseph_Kabila_2014.png" TargetMode="External"/><Relationship Id="rId647" Type="http://schemas.openxmlformats.org/officeDocument/2006/relationships/hyperlink" Target="https://upload.wikimedia.org/wikipedia/commons/a/a0/Mohammedandakinyemi.jpg" TargetMode="External"/><Relationship Id="rId689" Type="http://schemas.openxmlformats.org/officeDocument/2006/relationships/hyperlink" Target="https://upload.wikimedia.org/wikipedia/commons/4/43/President_Paul_Kagama_%28portrait%29_%28cropped%29.jpg" TargetMode="External"/><Relationship Id="rId854" Type="http://schemas.openxmlformats.org/officeDocument/2006/relationships/hyperlink" Target="https://commons.wikimedia.org/wiki/File:Gnassingbe_Eyadema_detail1_DF-SC-84-10025.jpg" TargetMode="External"/><Relationship Id="rId896" Type="http://schemas.openxmlformats.org/officeDocument/2006/relationships/hyperlink" Target="https://commons.wikimedia.org/wiki/File:Obote_cropped.png" TargetMode="External"/><Relationship Id="rId39" Type="http://schemas.openxmlformats.org/officeDocument/2006/relationships/hyperlink" Target="https://upload.wikimedia.org/wikipedia/en/0/00/President_Hubert_Maga.jpg" TargetMode="External"/><Relationship Id="rId286" Type="http://schemas.openxmlformats.org/officeDocument/2006/relationships/hyperlink" Target="https://commons.wikimedia.org/wiki/File:Adly_Mansour_Signature.png" TargetMode="External"/><Relationship Id="rId451" Type="http://schemas.openxmlformats.org/officeDocument/2006/relationships/hyperlink" Target="https://upload.wikimedia.org/wikipedia/commons/f/f3/Jomo_Kenyatta_1978.jpg" TargetMode="External"/><Relationship Id="rId493" Type="http://schemas.openxmlformats.org/officeDocument/2006/relationships/hyperlink" Target="https://upload.wikimedia.org/wikipedia/commons/6/64/William_Tubman_1943.jpg" TargetMode="External"/><Relationship Id="rId507" Type="http://schemas.openxmlformats.org/officeDocument/2006/relationships/hyperlink" Target="https://upload.wikimedia.org/wikipedia/commons/8/85/Liberian_President_%288145418996%29.jpg" TargetMode="External"/><Relationship Id="rId549" Type="http://schemas.openxmlformats.org/officeDocument/2006/relationships/hyperlink" Target="https://upload.wikimedia.org/wikipedia/commons/1/16/Arthur_Peter_Mutharika_2014_%28cropped%29.jpg" TargetMode="External"/><Relationship Id="rId714" Type="http://schemas.openxmlformats.org/officeDocument/2006/relationships/hyperlink" Target="https://commons.wikimedia.org/wiki/File:L%C3%A9opold_S%C3%A9dar_Senghor.jpg" TargetMode="External"/><Relationship Id="rId756" Type="http://schemas.openxmlformats.org/officeDocument/2006/relationships/hyperlink" Target="https://en.wikipedia.org/wiki/File:Abdirashid_Ali_Shermarke1.jpg" TargetMode="External"/><Relationship Id="rId921" Type="http://schemas.openxmlformats.org/officeDocument/2006/relationships/hyperlink" Target="https://upload.wikimedia.org/wikipedia/commons/3/37/Levy_Mwanawasa.jpg" TargetMode="External"/><Relationship Id="rId50" Type="http://schemas.openxmlformats.org/officeDocument/2006/relationships/hyperlink" Target="https://commons.wikimedia.org/wiki/File:Mathieu_K%C3%A9r%C3%A9kou_2006Feb10.JPG" TargetMode="External"/><Relationship Id="rId104" Type="http://schemas.openxmlformats.org/officeDocument/2006/relationships/hyperlink" Target="https://commons.wikimedia.org/wiki/File:Blaise_Compaor%C3%A9_2014_White_House.png" TargetMode="External"/><Relationship Id="rId146" Type="http://schemas.openxmlformats.org/officeDocument/2006/relationships/hyperlink" Target="https://commons.wikimedia.org/wiki/File:Paul_Biya_2014.png" TargetMode="External"/><Relationship Id="rId188" Type="http://schemas.openxmlformats.org/officeDocument/2006/relationships/hyperlink" Target="https://commons.wikimedia.org/wiki/File:Catherine_Samba-Panza_2014-09-26.jpg" TargetMode="External"/><Relationship Id="rId311" Type="http://schemas.openxmlformats.org/officeDocument/2006/relationships/hyperlink" Target="https://upload.wikimedia.org/wikipedia/commons/b/bd/Meles_Zenawi_-_World_Economic_Forum_Annual_Meeting_2012.jpg" TargetMode="External"/><Relationship Id="rId353" Type="http://schemas.openxmlformats.org/officeDocument/2006/relationships/hyperlink" Target="https://upload.wikimedia.org/wikipedia/commons/0/09/Yahya_Jammeh.png" TargetMode="External"/><Relationship Id="rId395" Type="http://schemas.openxmlformats.org/officeDocument/2006/relationships/hyperlink" Target="https://upload.wikimedia.org/wikipedia/commons/8/84/Louis_Lansana_Beavogui.png" TargetMode="External"/><Relationship Id="rId409" Type="http://schemas.openxmlformats.org/officeDocument/2006/relationships/hyperlink" Target="https://upload.wikimedia.org/wikipedia/commons/7/74/Jo%C3%A3o_Bernardo_Vieira.jpg" TargetMode="External"/><Relationship Id="rId560" Type="http://schemas.openxmlformats.org/officeDocument/2006/relationships/hyperlink" Target="https://commons.wikimedia.org/wiki/File:Konare27022007.jpg" TargetMode="External"/><Relationship Id="rId798" Type="http://schemas.openxmlformats.org/officeDocument/2006/relationships/hyperlink" Target="https://commons.wikimedia.org/wiki/File:Nimeiry_1969.jpg" TargetMode="External"/><Relationship Id="rId963" Type="http://schemas.openxmlformats.org/officeDocument/2006/relationships/hyperlink" Target="https://upload.wikimedia.org/wikipedia/commons/6/66/Dr_HK_Banda%2C_first_president_of_Malawi.jpg" TargetMode="External"/><Relationship Id="rId92" Type="http://schemas.openxmlformats.org/officeDocument/2006/relationships/hyperlink" Target="https://commons.wikimedia.org/wiki/File:Ian_Khama_(2014).jpg" TargetMode="External"/><Relationship Id="rId213" Type="http://schemas.openxmlformats.org/officeDocument/2006/relationships/hyperlink" Target="https://upload.wikimedia.org/wikipedia/commons/9/9e/Fulbert_Youlou_1963.jpg" TargetMode="External"/><Relationship Id="rId420" Type="http://schemas.openxmlformats.org/officeDocument/2006/relationships/hyperlink" Target="https://commons.wikimedia.org/wiki/File:Guinea_Bissaus_interim_President_Raimundo_Pereira_(cropped).jpg" TargetMode="External"/><Relationship Id="rId616" Type="http://schemas.openxmlformats.org/officeDocument/2006/relationships/hyperlink" Target="https://commons.wikimedia.org/wiki/File:Hamani_Diori_1968b.jpg" TargetMode="External"/><Relationship Id="rId658" Type="http://schemas.openxmlformats.org/officeDocument/2006/relationships/hyperlink" Target="https://commons.wikimedia.org/wiki/File:Abdulsalami_Abubakar_detail_DF-SC-02-04323.jpg" TargetMode="External"/><Relationship Id="rId823" Type="http://schemas.openxmlformats.org/officeDocument/2006/relationships/hyperlink" Target="https://upload.wikimedia.org/wikipedia/commons/3/30/Julius_Nyerere_cropped.jpg" TargetMode="External"/><Relationship Id="rId865" Type="http://schemas.openxmlformats.org/officeDocument/2006/relationships/hyperlink" Target="https://upload.wikimedia.org/wikipedia/commons/5/5b/Bourguiba_photo_officielle.jpg" TargetMode="External"/><Relationship Id="rId255" Type="http://schemas.openxmlformats.org/officeDocument/2006/relationships/hyperlink" Target="https://upload.wikimedia.org/wikipedia/commons/6/65/Ismail_Omar_Guelleh_2010.jpg" TargetMode="External"/><Relationship Id="rId297" Type="http://schemas.openxmlformats.org/officeDocument/2006/relationships/hyperlink" Target="https://upload.wikimedia.org/wikipedia/commons/7/7d/Teodoro_Obiang.png" TargetMode="External"/><Relationship Id="rId462" Type="http://schemas.openxmlformats.org/officeDocument/2006/relationships/hyperlink" Target="https://commons.wikimedia.org/wiki/File:Daniel_arap_Moi_1979b.jpg" TargetMode="External"/><Relationship Id="rId518" Type="http://schemas.openxmlformats.org/officeDocument/2006/relationships/hyperlink" Target="https://commons.wikimedia.org/wiki/File:Bundesarchiv_B_145_Bild-F013783-0033,_Berlin,_Staatsbesuch_aus_Madagaskar-2.jpg" TargetMode="External"/><Relationship Id="rId725" Type="http://schemas.openxmlformats.org/officeDocument/2006/relationships/hyperlink" Target="https://upload.wikimedia.org/wikipedia/commons/c/c2/Abdoulaye_Wade_%281%29.jpg" TargetMode="External"/><Relationship Id="rId932" Type="http://schemas.openxmlformats.org/officeDocument/2006/relationships/hyperlink" Target="https://commons.wikimedia.org/wiki/File:Michael_Sata.jpg" TargetMode="External"/><Relationship Id="rId115" Type="http://schemas.openxmlformats.org/officeDocument/2006/relationships/hyperlink" Target="https://upload.wikimedia.org/wikipedia/en/5/56/Ntaryamira.jpg" TargetMode="External"/><Relationship Id="rId157" Type="http://schemas.openxmlformats.org/officeDocument/2006/relationships/hyperlink" Target="https://upload.wikimedia.org/wikipedia/commons/9/98/Pedro_Verona_Rodrigues_Pires.jpg" TargetMode="External"/><Relationship Id="rId322" Type="http://schemas.openxmlformats.org/officeDocument/2006/relationships/hyperlink" Target="https://commons.wikimedia.org/wiki/File:L%C3%A9on_M%27ba_1964.jpg" TargetMode="External"/><Relationship Id="rId364" Type="http://schemas.openxmlformats.org/officeDocument/2006/relationships/hyperlink" Target="https://commons.wikimedia.org/wiki/File:Kwame_Nkrumah_(JFKWHP-AR6409-A).jpg" TargetMode="External"/><Relationship Id="rId767" Type="http://schemas.openxmlformats.org/officeDocument/2006/relationships/hyperlink" Target="https://upload.wikimedia.org/wikipedia/commons/c/c6/Sharif_Sheikh_Ahmed%2C_12th_AU_Summit%2C_090202-N-0506A-337-2.jpg" TargetMode="External"/><Relationship Id="rId974" Type="http://schemas.openxmlformats.org/officeDocument/2006/relationships/hyperlink" Target="https://upload.wikimedia.org/wikipedia/commons/b/bb/Denis_Sassou_Nguesso_2014.png" TargetMode="External"/><Relationship Id="rId1008" Type="http://schemas.openxmlformats.org/officeDocument/2006/relationships/hyperlink" Target="https://upload.wikimedia.org/wikipedia/commons/5/52/Jacob_Zuma%2C_2009_World_Economic_Forum_on_Africa-10.jpg" TargetMode="External"/><Relationship Id="rId61" Type="http://schemas.openxmlformats.org/officeDocument/2006/relationships/hyperlink" Target="https://upload.wikimedia.org/wikipedia/commons/5/50/Yayi_Boni.jpg" TargetMode="External"/><Relationship Id="rId199" Type="http://schemas.openxmlformats.org/officeDocument/2006/relationships/hyperlink" Target="https://upload.wikimedia.org/wikipedia/commons/3/3e/Idriss_Deby_Itno_IMG_3651.jpg" TargetMode="External"/><Relationship Id="rId571" Type="http://schemas.openxmlformats.org/officeDocument/2006/relationships/hyperlink" Target="https://upload.wikimedia.org/wikipedia/commons/1/1f/Mauritania_gov_ould_taya_210_eng_30apr05.jpg" TargetMode="External"/><Relationship Id="rId627" Type="http://schemas.openxmlformats.org/officeDocument/2006/relationships/hyperlink" Target="https://upload.wikimedia.org/wikipedia/commons/3/3a/Voa_african_presidents_23sep05.jpg" TargetMode="External"/><Relationship Id="rId669" Type="http://schemas.openxmlformats.org/officeDocument/2006/relationships/hyperlink" Target="https://upload.wikimedia.org/wikipedia/en/c/ca/Gregoire_Kayibanda.png" TargetMode="External"/><Relationship Id="rId834" Type="http://schemas.openxmlformats.org/officeDocument/2006/relationships/hyperlink" Target="https://commons.wikimedia.org/wiki/File:Ali_Hassan_Mwinyi_2.jpg" TargetMode="External"/><Relationship Id="rId876" Type="http://schemas.openxmlformats.org/officeDocument/2006/relationships/hyperlink" Target="https://commons.wikimedia.org/wiki/File:Zine_El_Abidine_Ben_Ali.jpg" TargetMode="External"/><Relationship Id="rId19" Type="http://schemas.openxmlformats.org/officeDocument/2006/relationships/hyperlink" Target="https://upload.wikimedia.org/wikipedia/commons/0/00/Liamine_Zeroual.jpg" TargetMode="External"/><Relationship Id="rId224" Type="http://schemas.openxmlformats.org/officeDocument/2006/relationships/hyperlink" Target="https://commons.wikimedia.org/wiki/File:Denis_Sassou_Nguesso_2014.png" TargetMode="External"/><Relationship Id="rId266" Type="http://schemas.openxmlformats.org/officeDocument/2006/relationships/hyperlink" Target="https://commons.wikimedia.org/wiki/File:Anwar_Sadat_cropped.jpg" TargetMode="External"/><Relationship Id="rId431" Type="http://schemas.openxmlformats.org/officeDocument/2006/relationships/hyperlink" Target="https://upload.wikimedia.org/wikipedia/commons/3/3b/Houphouet-Boigny.jpg" TargetMode="External"/><Relationship Id="rId473" Type="http://schemas.openxmlformats.org/officeDocument/2006/relationships/hyperlink" Target="https://upload.wikimedia.org/wikipedia/commons/4/4f/Minister-president_Jonathan_van_Lesotho_%281970%29.jpg" TargetMode="External"/><Relationship Id="rId529" Type="http://schemas.openxmlformats.org/officeDocument/2006/relationships/hyperlink" Target="https://upload.wikimedia.org/wikipedia/commons/9/93/Gvtratsiraka1.jpg" TargetMode="External"/><Relationship Id="rId680" Type="http://schemas.openxmlformats.org/officeDocument/2006/relationships/hyperlink" Target="https://commons.wikimedia.org/wiki/File:Juv%C3%A9nal_Habyarimana_(1980).jpg" TargetMode="External"/><Relationship Id="rId736" Type="http://schemas.openxmlformats.org/officeDocument/2006/relationships/hyperlink" Target="https://en.wikipedia.org/wiki/File:Milton_Margai.png" TargetMode="External"/><Relationship Id="rId901" Type="http://schemas.openxmlformats.org/officeDocument/2006/relationships/hyperlink" Target="https://upload.wikimedia.org/wikipedia/commons/9/93/Museveni_July_2012_Cropped.jpg" TargetMode="External"/><Relationship Id="rId30" Type="http://schemas.openxmlformats.org/officeDocument/2006/relationships/hyperlink" Target="https://commons.wikimedia.org/wiki/File:Agostinho_Neto_(1975).jpg" TargetMode="External"/><Relationship Id="rId126" Type="http://schemas.openxmlformats.org/officeDocument/2006/relationships/hyperlink" Target="https://commons.wikimedia.org/wiki/File:Ahmadou_Ahidjo.jpg" TargetMode="External"/><Relationship Id="rId168" Type="http://schemas.openxmlformats.org/officeDocument/2006/relationships/hyperlink" Target="https://commons.wikimedia.org/wiki/File:Bokassa_colored.png" TargetMode="External"/><Relationship Id="rId333" Type="http://schemas.openxmlformats.org/officeDocument/2006/relationships/hyperlink" Target="https://upload.wikimedia.org/wikipedia/commons/5/51/Omar_Bongo_cropped.jpg" TargetMode="External"/><Relationship Id="rId540" Type="http://schemas.openxmlformats.org/officeDocument/2006/relationships/hyperlink" Target="https://commons.wikimedia.org/wiki/File:Andry_Rajoelina_6_December_2011.png" TargetMode="External"/><Relationship Id="rId778" Type="http://schemas.openxmlformats.org/officeDocument/2006/relationships/hyperlink" Target="https://commons.wikimedia.org/wiki/File:Nelson_Mandela-2008_(edit).jpg" TargetMode="External"/><Relationship Id="rId943" Type="http://schemas.openxmlformats.org/officeDocument/2006/relationships/hyperlink" Target="https://upload.wikimedia.org/wikipedia/commons/8/83/Mugabecloseup2008.jpg" TargetMode="External"/><Relationship Id="rId985" Type="http://schemas.openxmlformats.org/officeDocument/2006/relationships/hyperlink" Target="https://commons.wikimedia.org/wiki/File:James_Michel_2014.png" TargetMode="External"/><Relationship Id="rId72" Type="http://schemas.openxmlformats.org/officeDocument/2006/relationships/hyperlink" Target="https://en.wikipedia.org/wiki/File:SeretseKhama.jpg" TargetMode="External"/><Relationship Id="rId375" Type="http://schemas.openxmlformats.org/officeDocument/2006/relationships/hyperlink" Target="https://upload.wikimedia.org/wikipedia/commons/9/9a/Hilla_Limann.jpg" TargetMode="External"/><Relationship Id="rId582" Type="http://schemas.openxmlformats.org/officeDocument/2006/relationships/hyperlink" Target="https://commons.wikimedia.org/wiki/File:Mohamed_Ould_Abdel_Aziz_August_2014_(cropped).jpg" TargetMode="External"/><Relationship Id="rId638" Type="http://schemas.openxmlformats.org/officeDocument/2006/relationships/hyperlink" Target="https://commons.wikimedia.org/wiki/File:G%C3%A9n%C3%A9ral_de_corps_d%27arm%C3%A9e_Salou_Djibo.jpg" TargetMode="External"/><Relationship Id="rId803" Type="http://schemas.openxmlformats.org/officeDocument/2006/relationships/hyperlink" Target="https://upload.wikimedia.org/wikipedia/commons/7/75/Omar_al-Bashir%2C_12th_AU_Summit%2C_090202-N-0506A-137.jpg" TargetMode="External"/><Relationship Id="rId845" Type="http://schemas.openxmlformats.org/officeDocument/2006/relationships/hyperlink" Target="https://upload.wikimedia.org/wikipedia/commons/c/cf/Gnassingbe_Eyadema_detail1_DF-SC-84-10025.jpg" TargetMode="External"/><Relationship Id="rId3" Type="http://schemas.openxmlformats.org/officeDocument/2006/relationships/hyperlink" Target="https://upload.wikimedia.org/wikipedia/commons/d/de/Pr%C3%A9sident_Ahmed_Ben_Bella.jpg" TargetMode="External"/><Relationship Id="rId235" Type="http://schemas.openxmlformats.org/officeDocument/2006/relationships/hyperlink" Target="https://upload.wikimedia.org/wikipedia/commons/3/3d/Mobutu.jpg" TargetMode="External"/><Relationship Id="rId277" Type="http://schemas.openxmlformats.org/officeDocument/2006/relationships/hyperlink" Target="https://upload.wikimedia.org/wikipedia/commons/b/b6/Hosni_Mubarak_ritratto.jpg" TargetMode="External"/><Relationship Id="rId400" Type="http://schemas.openxmlformats.org/officeDocument/2006/relationships/hyperlink" Target="https://commons.wikimedia.org/wiki/File:Dadis_Camara_portrait.JPG" TargetMode="External"/><Relationship Id="rId442" Type="http://schemas.openxmlformats.org/officeDocument/2006/relationships/hyperlink" Target="https://commons.wikimedia.org/wiki/File:Houphouet-Boigny.jpg" TargetMode="External"/><Relationship Id="rId484" Type="http://schemas.openxmlformats.org/officeDocument/2006/relationships/hyperlink" Target="https://commons.wikimedia.org/wiki/File:William_Tubman_1943.jpg" TargetMode="External"/><Relationship Id="rId705" Type="http://schemas.openxmlformats.org/officeDocument/2006/relationships/hyperlink" Target="https://upload.wikimedia.org/wikipedia/commons/a/a8/L%C3%A9opold_S%C3%A9dar_Senghor.jpg" TargetMode="External"/><Relationship Id="rId887" Type="http://schemas.openxmlformats.org/officeDocument/2006/relationships/hyperlink" Target="https://upload.wikimedia.org/wikipedia/commons/2/29/Moncef_Marzouki2.jpg" TargetMode="External"/><Relationship Id="rId137" Type="http://schemas.openxmlformats.org/officeDocument/2006/relationships/hyperlink" Target="https://upload.wikimedia.org/wikipedia/commons/7/7c/Paul_Biya_2014.png" TargetMode="External"/><Relationship Id="rId302" Type="http://schemas.openxmlformats.org/officeDocument/2006/relationships/hyperlink" Target="https://en.wikipedia.org/wiki/File:Endalkachew_Makonnen.jpg" TargetMode="External"/><Relationship Id="rId344" Type="http://schemas.openxmlformats.org/officeDocument/2006/relationships/hyperlink" Target="https://commons.wikimedia.org/wiki/File:Dawda_Jawara_(1979).jpg" TargetMode="External"/><Relationship Id="rId691" Type="http://schemas.openxmlformats.org/officeDocument/2006/relationships/hyperlink" Target="https://upload.wikimedia.org/wikipedia/commons/6/6c/Manuel_Pinto_da_Costa.jpg" TargetMode="External"/><Relationship Id="rId747" Type="http://schemas.openxmlformats.org/officeDocument/2006/relationships/hyperlink" Target="https://upload.wikimedia.org/wikipedia/en/0/04/Siaka_Stevens.jpg" TargetMode="External"/><Relationship Id="rId789" Type="http://schemas.openxmlformats.org/officeDocument/2006/relationships/hyperlink" Target="https://upload.wikimedia.org/wikipedia/commons/c/c8/Ismail_al-Azahri.jpg" TargetMode="External"/><Relationship Id="rId912" Type="http://schemas.openxmlformats.org/officeDocument/2006/relationships/hyperlink" Target="https://commons.wikimedia.org/wiki/File:Kenneth_David_Kaunda_detail_DF-SC-84-01864.jpg" TargetMode="External"/><Relationship Id="rId954" Type="http://schemas.openxmlformats.org/officeDocument/2006/relationships/hyperlink" Target="https://commons.wikimedia.org/wiki/File:Navin_Ramgoolam_2014.png" TargetMode="External"/><Relationship Id="rId996" Type="http://schemas.openxmlformats.org/officeDocument/2006/relationships/hyperlink" Target="http://upload.wikimedia.org/wikipedia/commons/thumb/5/56/Edgar_Lungu_January_2015.jpg/424px-Edgar_Lungu_January_2015.jpg" TargetMode="External"/><Relationship Id="rId41" Type="http://schemas.openxmlformats.org/officeDocument/2006/relationships/hyperlink" Target="https://upload.wikimedia.org/wikipedia/en/3/3c/Sourou-Migan_Apithy.jpg" TargetMode="External"/><Relationship Id="rId83" Type="http://schemas.openxmlformats.org/officeDocument/2006/relationships/hyperlink" Target="https://upload.wikimedia.org/wikipedia/commons/3/37/Festus_Mogae.jpg" TargetMode="External"/><Relationship Id="rId179" Type="http://schemas.openxmlformats.org/officeDocument/2006/relationships/hyperlink" Target="https://upload.wikimedia.org/wikipedia/commons/d/d1/Bozize.jpg" TargetMode="External"/><Relationship Id="rId386" Type="http://schemas.openxmlformats.org/officeDocument/2006/relationships/hyperlink" Target="https://commons.wikimedia.org/wiki/File:John_Kufuor.jpg" TargetMode="External"/><Relationship Id="rId551" Type="http://schemas.openxmlformats.org/officeDocument/2006/relationships/hyperlink" Target="https://upload.wikimedia.org/wikipedia/commons/d/d1/Keita_stamp_1961.png" TargetMode="External"/><Relationship Id="rId593" Type="http://schemas.openxmlformats.org/officeDocument/2006/relationships/hyperlink" Target="https://upload.wikimedia.org/wikipedia/commons/6/67/Navin_Ramgoolam_2014.png" TargetMode="External"/><Relationship Id="rId607" Type="http://schemas.openxmlformats.org/officeDocument/2006/relationships/hyperlink" Target="https://upload.wikimedia.org/wikipedia/commons/3/3e/Sam_Nujoma.jpg" TargetMode="External"/><Relationship Id="rId649" Type="http://schemas.openxmlformats.org/officeDocument/2006/relationships/hyperlink" Target="https://upload.wikimedia.org/wikipedia/commons/1/1b/Olusegun_Obasanjo_DD-SC-07-14396-cropped.jpg" TargetMode="External"/><Relationship Id="rId814" Type="http://schemas.openxmlformats.org/officeDocument/2006/relationships/hyperlink" Target="https://en.wikipedia.org/wiki/File:Bhuza.jpg" TargetMode="External"/><Relationship Id="rId856" Type="http://schemas.openxmlformats.org/officeDocument/2006/relationships/hyperlink" Target="https://commons.wikimedia.org/wiki/File:Faure_Gnassingb%C3%A9_2014.png" TargetMode="External"/><Relationship Id="rId190" Type="http://schemas.openxmlformats.org/officeDocument/2006/relationships/hyperlink" Target="https://commons.wikimedia.org/wiki/File:Fran%C3%A7ois_Tombalbaye_p1959.jpg" TargetMode="External"/><Relationship Id="rId204" Type="http://schemas.openxmlformats.org/officeDocument/2006/relationships/hyperlink" Target="https://commons.wikimedia.org/wiki/File:Idriss_Deby_Itno_IMG_3651.jpg" TargetMode="External"/><Relationship Id="rId246" Type="http://schemas.openxmlformats.org/officeDocument/2006/relationships/hyperlink" Target="https://commons.wikimedia.org/wiki/File:Hassan_Gouled_Aptidon.jpg" TargetMode="External"/><Relationship Id="rId288" Type="http://schemas.openxmlformats.org/officeDocument/2006/relationships/hyperlink" Target="https://commons.wikimedia.org/wiki/File:Abdel_Fattah_el-Sisi.PNG" TargetMode="External"/><Relationship Id="rId411" Type="http://schemas.openxmlformats.org/officeDocument/2006/relationships/hyperlink" Target="https://upload.wikimedia.org/wikipedia/commons/5/54/Malam_Bacai_Sanh%C3%A1.jpg" TargetMode="External"/><Relationship Id="rId453" Type="http://schemas.openxmlformats.org/officeDocument/2006/relationships/hyperlink" Target="https://upload.wikimedia.org/wikipedia/commons/f/f3/Jomo_Kenyatta_1978.jpg" TargetMode="External"/><Relationship Id="rId509" Type="http://schemas.openxmlformats.org/officeDocument/2006/relationships/hyperlink" Target="https://upload.wikimedia.org/wikipedia/commons/6/67/IdrisI3.jpg" TargetMode="External"/><Relationship Id="rId660" Type="http://schemas.openxmlformats.org/officeDocument/2006/relationships/hyperlink" Target="https://commons.wikimedia.org/wiki/File:Olusegun_Obasanjo_DD-SC-07-14396-cropped.jpg" TargetMode="External"/><Relationship Id="rId898" Type="http://schemas.openxmlformats.org/officeDocument/2006/relationships/hyperlink" Target="https://en.wikipedia.org/wiki/File:Tito-okello-lutwa.jpg" TargetMode="External"/><Relationship Id="rId106" Type="http://schemas.openxmlformats.org/officeDocument/2006/relationships/hyperlink" Target="https://commons.wikimedia.org/wiki/File:Blaise_Compaor%C3%A9_2014_White_House.png" TargetMode="External"/><Relationship Id="rId313" Type="http://schemas.openxmlformats.org/officeDocument/2006/relationships/hyperlink" Target="https://upload.wikimedia.org/wikipedia/commons/c/c4/Hailemariam_Desalegn_-_Closing_Plenary-_Africa%27s_Next_Chapter_-_World_Economic_Forum_on_Africa_2011.jpg" TargetMode="External"/><Relationship Id="rId495" Type="http://schemas.openxmlformats.org/officeDocument/2006/relationships/hyperlink" Target="https://upload.wikimedia.org/wikipedia/commons/7/7b/William_R._Tolbert%2C_Jr..JPG" TargetMode="External"/><Relationship Id="rId716" Type="http://schemas.openxmlformats.org/officeDocument/2006/relationships/hyperlink" Target="https://commons.wikimedia.org/wiki/File:Abdou_Diouf.jpg" TargetMode="External"/><Relationship Id="rId758" Type="http://schemas.openxmlformats.org/officeDocument/2006/relationships/hyperlink" Target="https://commons.wikimedia.org/wiki/File:Siabar_003.jpg" TargetMode="External"/><Relationship Id="rId923" Type="http://schemas.openxmlformats.org/officeDocument/2006/relationships/hyperlink" Target="https://upload.wikimedia.org/wikipedia/commons/3/37/Levy_Mwanawasa.jpg" TargetMode="External"/><Relationship Id="rId965" Type="http://schemas.openxmlformats.org/officeDocument/2006/relationships/hyperlink" Target="https://commons.wikimedia.org/wiki/File:Omar_al-Bashir,_12th_AU_Summit,_090202-N-0506A-137.jpg" TargetMode="External"/><Relationship Id="rId10" Type="http://schemas.openxmlformats.org/officeDocument/2006/relationships/hyperlink" Target="https://commons.wikimedia.org/wiki/File:Rabah_Bitat.jpg" TargetMode="External"/><Relationship Id="rId52" Type="http://schemas.openxmlformats.org/officeDocument/2006/relationships/hyperlink" Target="https://commons.wikimedia.org/wiki/File:Mathieu_K%C3%A9r%C3%A9kou_2006Feb10.JPG" TargetMode="External"/><Relationship Id="rId94" Type="http://schemas.openxmlformats.org/officeDocument/2006/relationships/hyperlink" Target="https://commons.wikimedia.org/wiki/File:Yameogo_stamp_1960.png" TargetMode="External"/><Relationship Id="rId148" Type="http://schemas.openxmlformats.org/officeDocument/2006/relationships/hyperlink" Target="https://commons.wikimedia.org/wiki/File:Paul_Biya_2014.png" TargetMode="External"/><Relationship Id="rId355" Type="http://schemas.openxmlformats.org/officeDocument/2006/relationships/hyperlink" Target="https://upload.wikimedia.org/wikipedia/commons/0/09/Yahya_Jammeh.png" TargetMode="External"/><Relationship Id="rId397" Type="http://schemas.openxmlformats.org/officeDocument/2006/relationships/hyperlink" Target="https://upload.wikimedia.org/wikipedia/commons/9/9c/Lansana_Conte_27_July_2001a.jpg" TargetMode="External"/><Relationship Id="rId520" Type="http://schemas.openxmlformats.org/officeDocument/2006/relationships/hyperlink" Target="https://commons.wikimedia.org/wiki/File:Bundesarchiv_B_145_Bild-F013783-0033,_Berlin,_Staatsbesuch_aus_Madagaskar-2.jpg" TargetMode="External"/><Relationship Id="rId562" Type="http://schemas.openxmlformats.org/officeDocument/2006/relationships/hyperlink" Target="https://commons.wikimedia.org/wiki/File:Konare27022007.jpg" TargetMode="External"/><Relationship Id="rId618" Type="http://schemas.openxmlformats.org/officeDocument/2006/relationships/hyperlink" Target="https://commons.wikimedia.org/wiki/File:Hamani_Diori_1968b.jpg" TargetMode="External"/><Relationship Id="rId825" Type="http://schemas.openxmlformats.org/officeDocument/2006/relationships/hyperlink" Target="https://upload.wikimedia.org/wikipedia/commons/3/30/Julius_Nyerere_cropped.jpg" TargetMode="External"/><Relationship Id="rId215" Type="http://schemas.openxmlformats.org/officeDocument/2006/relationships/hyperlink" Target="https://upload.wikimedia.org/wikipedia/commons/b/bb/Denis_Sassou_Nguesso_2014.png" TargetMode="External"/><Relationship Id="rId257" Type="http://schemas.openxmlformats.org/officeDocument/2006/relationships/hyperlink" Target="https://upload.wikimedia.org/wikipedia/commons/6/65/Ismail_Omar_Guelleh_2010.jpg" TargetMode="External"/><Relationship Id="rId422" Type="http://schemas.openxmlformats.org/officeDocument/2006/relationships/hyperlink" Target="https://commons.wikimedia.org/wiki/File:Malam_Bacai_Sanh%C3%A1.jpg" TargetMode="External"/><Relationship Id="rId464" Type="http://schemas.openxmlformats.org/officeDocument/2006/relationships/hyperlink" Target="https://commons.wikimedia.org/wiki/File:Daniel_arap_Moi_1979b.jpg" TargetMode="External"/><Relationship Id="rId867" Type="http://schemas.openxmlformats.org/officeDocument/2006/relationships/hyperlink" Target="https://upload.wikimedia.org/wikipedia/commons/5/5b/Bourguiba_photo_officielle.jpg" TargetMode="External"/><Relationship Id="rId1010" Type="http://schemas.openxmlformats.org/officeDocument/2006/relationships/hyperlink" Target="https://upload.wikimedia.org/wikipedia/commons/c/c4/Hailemariam_Desalegn_-_Closing_Plenary-_Africa%27s_Next_Chapter_-_World_Economic_Forum_on_Africa_2011.jpg" TargetMode="External"/><Relationship Id="rId299" Type="http://schemas.openxmlformats.org/officeDocument/2006/relationships/hyperlink" Target="https://upload.wikimedia.org/wikipedia/commons/3/39/October15kabine1.jpg" TargetMode="External"/><Relationship Id="rId727" Type="http://schemas.openxmlformats.org/officeDocument/2006/relationships/hyperlink" Target="https://upload.wikimedia.org/wikipedia/commons/f/f2/Macky_Sall_.jpg" TargetMode="External"/><Relationship Id="rId934" Type="http://schemas.openxmlformats.org/officeDocument/2006/relationships/hyperlink" Target="https://commons.wikimedia.org/wiki/File:Guy_Scott.png" TargetMode="External"/><Relationship Id="rId63" Type="http://schemas.openxmlformats.org/officeDocument/2006/relationships/hyperlink" Target="https://upload.wikimedia.org/wikipedia/commons/5/50/Yayi_Boni.jpg" TargetMode="External"/><Relationship Id="rId159" Type="http://schemas.openxmlformats.org/officeDocument/2006/relationships/hyperlink" Target="https://upload.wikimedia.org/wikipedia/commons/9/98/Pedro_Verona_Rodrigues_Pires.jpg" TargetMode="External"/><Relationship Id="rId366" Type="http://schemas.openxmlformats.org/officeDocument/2006/relationships/hyperlink" Target="https://commons.wikimedia.org/wiki/File:Kwame_Nkrumah_(JFKWHP-AR6409-A).jpg" TargetMode="External"/><Relationship Id="rId573" Type="http://schemas.openxmlformats.org/officeDocument/2006/relationships/hyperlink" Target="https://upload.wikimedia.org/wikipedia/commons/1/1f/Mauritania_gov_ould_taya_210_eng_30apr05.jpg" TargetMode="External"/><Relationship Id="rId780" Type="http://schemas.openxmlformats.org/officeDocument/2006/relationships/hyperlink" Target="https://commons.wikimedia.org/wiki/File:SthAfrica.ThaboMbeki.01.jpg" TargetMode="External"/><Relationship Id="rId226" Type="http://schemas.openxmlformats.org/officeDocument/2006/relationships/hyperlink" Target="https://commons.wikimedia.org/wiki/File:Denis_Sassou_Nguesso_2014.png" TargetMode="External"/><Relationship Id="rId433" Type="http://schemas.openxmlformats.org/officeDocument/2006/relationships/hyperlink" Target="https://upload.wikimedia.org/wikipedia/commons/3/3b/Houphouet-Boigny.jpg" TargetMode="External"/><Relationship Id="rId878" Type="http://schemas.openxmlformats.org/officeDocument/2006/relationships/hyperlink" Target="https://commons.wikimedia.org/wiki/File:Zine_El_Abidine_Ben_Ali.jpg" TargetMode="External"/><Relationship Id="rId640" Type="http://schemas.openxmlformats.org/officeDocument/2006/relationships/hyperlink" Target="https://commons.wikimedia.org/wiki/File:Mahamadou_Issoufou-IMG_3648.jpg" TargetMode="External"/><Relationship Id="rId738" Type="http://schemas.openxmlformats.org/officeDocument/2006/relationships/hyperlink" Target="https://en.wikipedia.org/wiki/File:Milton_Margai.png" TargetMode="External"/><Relationship Id="rId945" Type="http://schemas.openxmlformats.org/officeDocument/2006/relationships/hyperlink" Target="https://upload.wikimedia.org/wikipedia/commons/8/83/Mugabecloseup2008.jpg" TargetMode="External"/><Relationship Id="rId74" Type="http://schemas.openxmlformats.org/officeDocument/2006/relationships/hyperlink" Target="https://commons.wikimedia.org/wiki/File:Quett_Masire_detail_DF-SC-85-12044.JPEG" TargetMode="External"/><Relationship Id="rId377" Type="http://schemas.openxmlformats.org/officeDocument/2006/relationships/hyperlink" Target="https://upload.wikimedia.org/wikipedia/commons/4/40/Jerry_Rawlings_2.jpg" TargetMode="External"/><Relationship Id="rId500" Type="http://schemas.openxmlformats.org/officeDocument/2006/relationships/hyperlink" Target="https://commons.wikimedia.org/wiki/File:Samuel_K._Doe.jpg" TargetMode="External"/><Relationship Id="rId584" Type="http://schemas.openxmlformats.org/officeDocument/2006/relationships/hyperlink" Target="https://commons.wikimedia.org/wiki/File:Seewoosagur_Ramgoolam_-_David_Ben_Gurion_1962.jpg" TargetMode="External"/><Relationship Id="rId805" Type="http://schemas.openxmlformats.org/officeDocument/2006/relationships/hyperlink" Target="https://upload.wikimedia.org/wikipedia/commons/7/75/Omar_al-Bashir%2C_12th_AU_Summit%2C_090202-N-0506A-137.jpg" TargetMode="External"/><Relationship Id="rId5" Type="http://schemas.openxmlformats.org/officeDocument/2006/relationships/hyperlink" Target="https://upload.wikimedia.org/wikipedia/commons/3/3b/Houari_Boumediene%27s_Portrait.jpg" TargetMode="External"/><Relationship Id="rId237" Type="http://schemas.openxmlformats.org/officeDocument/2006/relationships/hyperlink" Target="https://upload.wikimedia.org/wikipedia/commons/9/91/Laurent-D%C3%A9sir%C3%A9_Kabila_cropped.jpg" TargetMode="External"/><Relationship Id="rId791" Type="http://schemas.openxmlformats.org/officeDocument/2006/relationships/hyperlink" Target="https://upload.wikimedia.org/wikipedia/commons/7/75/Nimeiry_1969.jpg" TargetMode="External"/><Relationship Id="rId889" Type="http://schemas.openxmlformats.org/officeDocument/2006/relationships/hyperlink" Target="https://upload.wikimedia.org/wikipedia/commons/c/c3/Obote_cropped.png" TargetMode="External"/><Relationship Id="rId444" Type="http://schemas.openxmlformats.org/officeDocument/2006/relationships/hyperlink" Target="https://commons.wikimedia.org/wiki/File:Henri_Konan_B%C3%A9di%C3%A9.gif" TargetMode="External"/><Relationship Id="rId651" Type="http://schemas.openxmlformats.org/officeDocument/2006/relationships/hyperlink" Target="https://upload.wikimedia.org/wikipedia/commons/f/fc/Shagaricropped.jpg" TargetMode="External"/><Relationship Id="rId749" Type="http://schemas.openxmlformats.org/officeDocument/2006/relationships/hyperlink" Target="https://upload.wikimedia.org/wikipedia/en/a/ae/Dr-joseph-saidu-momoh.jpg" TargetMode="External"/><Relationship Id="rId290" Type="http://schemas.openxmlformats.org/officeDocument/2006/relationships/hyperlink" Target="https://commons.wikimedia.org/wiki/File:Teodoro_Obiang.png" TargetMode="External"/><Relationship Id="rId304" Type="http://schemas.openxmlformats.org/officeDocument/2006/relationships/hyperlink" Target="https://commons.wikimedia.org/wiki/File:Abebe-Aregai.jpg" TargetMode="External"/><Relationship Id="rId388" Type="http://schemas.openxmlformats.org/officeDocument/2006/relationships/hyperlink" Target="https://commons.wikimedia.org/wiki/File:John_Atta-Mills_election_poster.jpg" TargetMode="External"/><Relationship Id="rId511" Type="http://schemas.openxmlformats.org/officeDocument/2006/relationships/hyperlink" Target="https://upload.wikimedia.org/wikipedia/commons/3/36/Muammar_al-Gaddafi_at_the_AU_summit.jpg" TargetMode="External"/><Relationship Id="rId609" Type="http://schemas.openxmlformats.org/officeDocument/2006/relationships/hyperlink" Target="https://upload.wikimedia.org/wikipedia/commons/3/3e/Sam_Nujoma.jpg" TargetMode="External"/><Relationship Id="rId956" Type="http://schemas.openxmlformats.org/officeDocument/2006/relationships/hyperlink" Target="http://upload.wikimedia.org/wikipedia/commons/thumb/0/01/Filipe_Nyusi_cropped.png/799px-Filipe_Nyusi_cropped.png" TargetMode="External"/><Relationship Id="rId85" Type="http://schemas.openxmlformats.org/officeDocument/2006/relationships/hyperlink" Target="https://upload.wikimedia.org/wikipedia/commons/3/37/Festus_Mogae.jpg" TargetMode="External"/><Relationship Id="rId150" Type="http://schemas.openxmlformats.org/officeDocument/2006/relationships/hyperlink" Target="https://commons.wikimedia.org/wiki/File:Paul_Biya_2014.png" TargetMode="External"/><Relationship Id="rId595" Type="http://schemas.openxmlformats.org/officeDocument/2006/relationships/hyperlink" Target="https://upload.wikimedia.org/wikipedia/commons/d/d0/Mohammed_V.jpg" TargetMode="External"/><Relationship Id="rId816" Type="http://schemas.openxmlformats.org/officeDocument/2006/relationships/hyperlink" Target="https://commons.wikimedia.org/wiki/File:Coat_of_arms_of_Swaziland.svg" TargetMode="External"/><Relationship Id="rId1001" Type="http://schemas.openxmlformats.org/officeDocument/2006/relationships/hyperlink" Target="https://commons.wikimedia.org/wiki/File:Tom_Thabane.jpg" TargetMode="External"/><Relationship Id="rId248" Type="http://schemas.openxmlformats.org/officeDocument/2006/relationships/hyperlink" Target="https://commons.wikimedia.org/wiki/File:Hassan_Gouled_Aptidon.jpg" TargetMode="External"/><Relationship Id="rId455" Type="http://schemas.openxmlformats.org/officeDocument/2006/relationships/hyperlink" Target="https://upload.wikimedia.org/wikipedia/commons/f/f3/Jomo_Kenyatta_1978.jpg" TargetMode="External"/><Relationship Id="rId662" Type="http://schemas.openxmlformats.org/officeDocument/2006/relationships/hyperlink" Target="https://commons.wikimedia.org/wiki/File:Olusegun_Obasanjo_DD-SC-07-14396-cropped.jpg" TargetMode="External"/><Relationship Id="rId12" Type="http://schemas.openxmlformats.org/officeDocument/2006/relationships/hyperlink" Target="https://commons.wikimedia.org/wiki/File:Chadli.jpg" TargetMode="External"/><Relationship Id="rId108" Type="http://schemas.openxmlformats.org/officeDocument/2006/relationships/hyperlink" Target="https://commons.wikimedia.org/wiki/File:Blaise_Compaor%C3%A9_2014_White_House.png" TargetMode="External"/><Relationship Id="rId315" Type="http://schemas.openxmlformats.org/officeDocument/2006/relationships/hyperlink" Target="https://upload.wikimedia.org/wikipedia/commons/d/d5/L%C3%A9on_M%27ba_1964.jpg" TargetMode="External"/><Relationship Id="rId522" Type="http://schemas.openxmlformats.org/officeDocument/2006/relationships/hyperlink" Target="https://commons.wikimedia.org/wiki/File:Bundesarchiv_B_145_Bild-F013783-0033,_Berlin,_Staatsbesuch_aus_Madagaskar-2.jpg" TargetMode="External"/><Relationship Id="rId967" Type="http://schemas.openxmlformats.org/officeDocument/2006/relationships/hyperlink" Target="https://upload.wikimedia.org/wikipedia/commons/d/d5/Buhari.jpg" TargetMode="External"/><Relationship Id="rId96" Type="http://schemas.openxmlformats.org/officeDocument/2006/relationships/hyperlink" Target="https://commons.wikimedia.org/wiki/File:Yameogo_stamp_1960.png" TargetMode="External"/><Relationship Id="rId161" Type="http://schemas.openxmlformats.org/officeDocument/2006/relationships/hyperlink" Target="https://upload.wikimedia.org/wikipedia/commons/4/4e/Jorge_Carlos_Fonseca_2014.png" TargetMode="External"/><Relationship Id="rId399" Type="http://schemas.openxmlformats.org/officeDocument/2006/relationships/hyperlink" Target="https://upload.wikimedia.org/wikipedia/commons/1/11/Dadis_Camara_portrait.JPG" TargetMode="External"/><Relationship Id="rId827" Type="http://schemas.openxmlformats.org/officeDocument/2006/relationships/hyperlink" Target="https://upload.wikimedia.org/wikipedia/commons/3/30/Julius_Nyerere_cropped.jpg" TargetMode="External"/><Relationship Id="rId1012" Type="http://schemas.openxmlformats.org/officeDocument/2006/relationships/hyperlink" Target="https://upload.wikimedia.org/wikipedia/commons/c/c4/Hailemariam_Desalegn_-_Closing_Plenary-_Africa%27s_Next_Chapter_-_World_Economic_Forum_on_Africa_2011.jpg" TargetMode="External"/><Relationship Id="rId259" Type="http://schemas.openxmlformats.org/officeDocument/2006/relationships/hyperlink" Target="https://upload.wikimedia.org/wikipedia/commons/c/ca/Muhammad_Naguib.jpg" TargetMode="External"/><Relationship Id="rId466" Type="http://schemas.openxmlformats.org/officeDocument/2006/relationships/hyperlink" Target="https://commons.wikimedia.org/wiki/File:Daniel_arap_Moi_1979b.jpg" TargetMode="External"/><Relationship Id="rId673" Type="http://schemas.openxmlformats.org/officeDocument/2006/relationships/hyperlink" Target="https://upload.wikimedia.org/wikipedia/en/c/ca/Gregoire_Kayibanda.png" TargetMode="External"/><Relationship Id="rId880" Type="http://schemas.openxmlformats.org/officeDocument/2006/relationships/hyperlink" Target="https://commons.wikimedia.org/wiki/File:Zine_El_Abidine_Ben_Ali.jpg" TargetMode="External"/><Relationship Id="rId23" Type="http://schemas.openxmlformats.org/officeDocument/2006/relationships/hyperlink" Target="https://upload.wikimedia.org/wikipedia/commons/7/77/Bouteflika_%28Algiers%2C_Feb_2006%29.jpeg" TargetMode="External"/><Relationship Id="rId119" Type="http://schemas.openxmlformats.org/officeDocument/2006/relationships/hyperlink" Target="https://upload.wikimedia.org/wikipedia/commons/5/54/Pierre_Buyoya_at_Chatham_House_2013_crop.jpg" TargetMode="External"/><Relationship Id="rId326" Type="http://schemas.openxmlformats.org/officeDocument/2006/relationships/hyperlink" Target="https://commons.wikimedia.org/wiki/File:Omar_Bongo_cropped.jpg" TargetMode="External"/><Relationship Id="rId533" Type="http://schemas.openxmlformats.org/officeDocument/2006/relationships/hyperlink" Target="https://upload.wikimedia.org/wikipedia/commons/9/93/Gvtratsiraka1.jpg" TargetMode="External"/><Relationship Id="rId978" Type="http://schemas.openxmlformats.org/officeDocument/2006/relationships/hyperlink" Target="https://upload.wikimedia.org/wikipedia/commons/6/65/Ismail_Omar_Guelleh_2010.jpg" TargetMode="External"/><Relationship Id="rId740" Type="http://schemas.openxmlformats.org/officeDocument/2006/relationships/hyperlink" Target="https://en.wikipedia.org/wiki/File:Siaka_Stevens.jpg" TargetMode="External"/><Relationship Id="rId838" Type="http://schemas.openxmlformats.org/officeDocument/2006/relationships/hyperlink" Target="https://commons.wikimedia.org/wiki/File:Jakaya_Kikwete_-_Partnerships_for_Development_-_World_Economic_Forum_on_Africa_2011_-_2.jpg" TargetMode="External"/><Relationship Id="rId172" Type="http://schemas.openxmlformats.org/officeDocument/2006/relationships/hyperlink" Target="https://commons.wikimedia.org/wiki/File:President-D-Dacko_stamp.jpg" TargetMode="External"/><Relationship Id="rId477" Type="http://schemas.openxmlformats.org/officeDocument/2006/relationships/hyperlink" Target="https://commons.wikimedia.org/wiki/File:Pakalitha_Mosisili_with_Obamas_cropped.jpg" TargetMode="External"/><Relationship Id="rId600" Type="http://schemas.openxmlformats.org/officeDocument/2006/relationships/hyperlink" Target="https://commons.wikimedia.org/wiki/File:Samora_Moises_Machel_detail_DF-SC-88-01383.jpg" TargetMode="External"/><Relationship Id="rId684" Type="http://schemas.openxmlformats.org/officeDocument/2006/relationships/hyperlink" Target="https://en.wikipedia.org/wiki/File:Theodore_sindikubwabo.png" TargetMode="External"/><Relationship Id="rId337" Type="http://schemas.openxmlformats.org/officeDocument/2006/relationships/hyperlink" Target="https://upload.wikimedia.org/wikipedia/commons/5/51/Omar_Bongo_cropped.jpg" TargetMode="External"/><Relationship Id="rId891" Type="http://schemas.openxmlformats.org/officeDocument/2006/relationships/hyperlink" Target="https://upload.wikimedia.org/wikipedia/en/3/33/Idi_Amin.jpg" TargetMode="External"/><Relationship Id="rId905" Type="http://schemas.openxmlformats.org/officeDocument/2006/relationships/hyperlink" Target="https://upload.wikimedia.org/wikipedia/commons/9/93/Museveni_July_2012_Cropped.jpg" TargetMode="External"/><Relationship Id="rId989" Type="http://schemas.openxmlformats.org/officeDocument/2006/relationships/hyperlink" Target="https://commons.wikimedia.org/wiki/File:Mahamadou_Issoufou-IMG_3648.jpg" TargetMode="External"/><Relationship Id="rId34" Type="http://schemas.openxmlformats.org/officeDocument/2006/relationships/hyperlink" Target="https://commons.wikimedia.org/wiki/File:Jos%C3%A9_Eduardo_dos_Santos_3.jpg" TargetMode="External"/><Relationship Id="rId544" Type="http://schemas.openxmlformats.org/officeDocument/2006/relationships/hyperlink" Target="https://commons.wikimedia.org/wiki/File:Bingu_Wa_Mutharika_-_World_Economic_Forum_on_Africa_2008.jpg" TargetMode="External"/><Relationship Id="rId751" Type="http://schemas.openxmlformats.org/officeDocument/2006/relationships/hyperlink" Target="https://upload.wikimedia.org/wikipedia/commons/6/6a/Ahmed_Tejan_Kabbah.jpg" TargetMode="External"/><Relationship Id="rId849" Type="http://schemas.openxmlformats.org/officeDocument/2006/relationships/hyperlink" Target="https://upload.wikimedia.org/wikipedia/commons/c/cf/Gnassingbe_Eyadema_detail1_DF-SC-84-10025.jpg" TargetMode="External"/><Relationship Id="rId183" Type="http://schemas.openxmlformats.org/officeDocument/2006/relationships/hyperlink" Target="https://upload.wikimedia.org/wikipedia/commons/d/d1/Bozize.jpg" TargetMode="External"/><Relationship Id="rId390" Type="http://schemas.openxmlformats.org/officeDocument/2006/relationships/hyperlink" Target="https://commons.wikimedia.org/wiki/File:John_Mahama.png" TargetMode="External"/><Relationship Id="rId404" Type="http://schemas.openxmlformats.org/officeDocument/2006/relationships/hyperlink" Target="https://commons.wikimedia.org/wiki/File:Luis_Cabral.jpg" TargetMode="External"/><Relationship Id="rId611" Type="http://schemas.openxmlformats.org/officeDocument/2006/relationships/hyperlink" Target="https://upload.wikimedia.org/wikipedia/commons/e/eb/Hifikepunye_Pohamba.jpg" TargetMode="External"/><Relationship Id="rId250" Type="http://schemas.openxmlformats.org/officeDocument/2006/relationships/hyperlink" Target="https://commons.wikimedia.org/wiki/File:Hassan_Gouled_Aptidon.jpg" TargetMode="External"/><Relationship Id="rId488" Type="http://schemas.openxmlformats.org/officeDocument/2006/relationships/hyperlink" Target="https://commons.wikimedia.org/wiki/File:William_Tubman_1943.jpg" TargetMode="External"/><Relationship Id="rId695" Type="http://schemas.openxmlformats.org/officeDocument/2006/relationships/hyperlink" Target="https://upload.wikimedia.org/wikipedia/commons/6/6c/Manuel_Pinto_da_Costa.jpg" TargetMode="External"/><Relationship Id="rId709" Type="http://schemas.openxmlformats.org/officeDocument/2006/relationships/hyperlink" Target="https://upload.wikimedia.org/wikipedia/commons/a/a8/L%C3%A9opold_S%C3%A9dar_Senghor.jpg" TargetMode="External"/><Relationship Id="rId916" Type="http://schemas.openxmlformats.org/officeDocument/2006/relationships/hyperlink" Target="https://commons.wikimedia.org/wiki/File:Kenneth_David_Kaunda_detail_DF-SC-84-01864.jpg" TargetMode="External"/><Relationship Id="rId45" Type="http://schemas.openxmlformats.org/officeDocument/2006/relationships/hyperlink" Target="https://upload.wikimedia.org/wikipedia/en/e/e1/Alphonse_Alley.gif" TargetMode="External"/><Relationship Id="rId110" Type="http://schemas.openxmlformats.org/officeDocument/2006/relationships/hyperlink" Target="https://commons.wikimedia.org/wiki/File:Blaise_Compaor%C3%A9_2014_White_House.png" TargetMode="External"/><Relationship Id="rId348" Type="http://schemas.openxmlformats.org/officeDocument/2006/relationships/hyperlink" Target="https://commons.wikimedia.org/wiki/File:Dawda_Jawara_(1979).jpg" TargetMode="External"/><Relationship Id="rId555" Type="http://schemas.openxmlformats.org/officeDocument/2006/relationships/hyperlink" Target="https://upload.wikimedia.org/wikipedia/commons/d/dc/Moussa_Traor%C3%A9_%281989%29_crop.jpg" TargetMode="External"/><Relationship Id="rId762" Type="http://schemas.openxmlformats.org/officeDocument/2006/relationships/hyperlink" Target="https://commons.wikimedia.org/wiki/File:Siabar_003.jpg" TargetMode="External"/><Relationship Id="rId194" Type="http://schemas.openxmlformats.org/officeDocument/2006/relationships/hyperlink" Target="https://commons.wikimedia.org/wiki/File:Hissene_Habre_2066.jpg" TargetMode="External"/><Relationship Id="rId208" Type="http://schemas.openxmlformats.org/officeDocument/2006/relationships/hyperlink" Target="https://commons.wikimedia.org/wiki/File:Assoumanisignature.JPG" TargetMode="External"/><Relationship Id="rId415" Type="http://schemas.openxmlformats.org/officeDocument/2006/relationships/hyperlink" Target="https://upload.wikimedia.org/wikipedia/commons/f/f8/Henrique_Rosa_2005.jpg" TargetMode="External"/><Relationship Id="rId622" Type="http://schemas.openxmlformats.org/officeDocument/2006/relationships/hyperlink" Target="https://en.wikipedia.org/wiki/File:Kountche.jpg" TargetMode="External"/><Relationship Id="rId261" Type="http://schemas.openxmlformats.org/officeDocument/2006/relationships/hyperlink" Target="https://upload.wikimedia.org/wikipedia/commons/e/e4/Nasser_portrait2.jpg" TargetMode="External"/><Relationship Id="rId499" Type="http://schemas.openxmlformats.org/officeDocument/2006/relationships/hyperlink" Target="https://upload.wikimedia.org/wikipedia/commons/c/c4/Samuel_K._Doe.jpg" TargetMode="External"/><Relationship Id="rId927" Type="http://schemas.openxmlformats.org/officeDocument/2006/relationships/hyperlink" Target="https://upload.wikimedia.org/wikipedia/commons/7/7c/Rupiah_Banda.jpg" TargetMode="External"/><Relationship Id="rId56" Type="http://schemas.openxmlformats.org/officeDocument/2006/relationships/hyperlink" Target="https://commons.wikimedia.org/wiki/File:Mathieu_K%C3%A9r%C3%A9kou_2006Feb10.JPG" TargetMode="External"/><Relationship Id="rId359" Type="http://schemas.openxmlformats.org/officeDocument/2006/relationships/hyperlink" Target="https://upload.wikimedia.org/wikipedia/commons/0/09/Yahya_Jammeh.png" TargetMode="External"/><Relationship Id="rId566" Type="http://schemas.openxmlformats.org/officeDocument/2006/relationships/hyperlink" Target="https://commons.wikimedia.org/wiki/File:Dioncounda_Traore_photo_officielle_de_campagne_3_Mali_2012.jpg" TargetMode="External"/><Relationship Id="rId773" Type="http://schemas.openxmlformats.org/officeDocument/2006/relationships/hyperlink" Target="https://upload.wikimedia.org/wikipedia/commons/7/7a/PW_Botha_1962.jpg" TargetMode="External"/><Relationship Id="rId121" Type="http://schemas.openxmlformats.org/officeDocument/2006/relationships/hyperlink" Target="https://upload.wikimedia.org/wikipedia/commons/3/3c/Pierre_Nkurunziza_-_World_Economic_Forum_on_Africa_2008.jpg" TargetMode="External"/><Relationship Id="rId219" Type="http://schemas.openxmlformats.org/officeDocument/2006/relationships/hyperlink" Target="https://upload.wikimedia.org/wikipedia/commons/b/bb/Denis_Sassou_Nguesso_2014.png" TargetMode="External"/><Relationship Id="rId426" Type="http://schemas.openxmlformats.org/officeDocument/2006/relationships/hyperlink" Target="https://commons.wikimedia.org/wiki/File:Jos%C3%A9_M%C3%A1rio_Vaz_2014.jpg" TargetMode="External"/><Relationship Id="rId633" Type="http://schemas.openxmlformats.org/officeDocument/2006/relationships/hyperlink" Target="https://upload.wikimedia.org/wikipedia/commons/e/e0/Tandja_in_Nigeria_June_2007.jpg" TargetMode="External"/><Relationship Id="rId980" Type="http://schemas.openxmlformats.org/officeDocument/2006/relationships/hyperlink" Target="https://upload.wikimedia.org/wikipedia/commons/7/7d/Teodoro_Obiang.png" TargetMode="External"/><Relationship Id="rId840" Type="http://schemas.openxmlformats.org/officeDocument/2006/relationships/hyperlink" Target="https://commons.wikimedia.org/wiki/File:Sylvanus_Olympio.jpg" TargetMode="External"/><Relationship Id="rId938" Type="http://schemas.openxmlformats.org/officeDocument/2006/relationships/hyperlink" Target="https://commons.wikimedia.org/wiki/File:Mugabecloseup2008.jpg" TargetMode="External"/><Relationship Id="rId67" Type="http://schemas.openxmlformats.org/officeDocument/2006/relationships/hyperlink" Target="https://upload.wikimedia.org/wikipedia/en/d/da/SeretseKhama.jpg" TargetMode="External"/><Relationship Id="rId272" Type="http://schemas.openxmlformats.org/officeDocument/2006/relationships/hyperlink" Target="https://commons.wikimedia.org/wiki/File:Hosni_Mubarak_ritratto.jpg" TargetMode="External"/><Relationship Id="rId577" Type="http://schemas.openxmlformats.org/officeDocument/2006/relationships/hyperlink" Target="https://upload.wikimedia.org/wikipedia/commons/1/1f/Mauritania_gov_ould_taya_210_eng_30apr05.jpg" TargetMode="External"/><Relationship Id="rId700" Type="http://schemas.openxmlformats.org/officeDocument/2006/relationships/hyperlink" Target="https://commons.wikimedia.org/wiki/File:SaoTomePrincipe.FradiqueMenezes.01.jpg" TargetMode="External"/><Relationship Id="rId132" Type="http://schemas.openxmlformats.org/officeDocument/2006/relationships/hyperlink" Target="https://commons.wikimedia.org/wiki/File:Ahmadou_Ahidjo.jpg" TargetMode="External"/><Relationship Id="rId784" Type="http://schemas.openxmlformats.org/officeDocument/2006/relationships/hyperlink" Target="https://commons.wikimedia.org/wiki/File:Jacob_Zuma,_2009_World_Economic_Forum_on_Africa-10.jpg" TargetMode="External"/><Relationship Id="rId991" Type="http://schemas.openxmlformats.org/officeDocument/2006/relationships/hyperlink" Target="https://commons.wikimedia.org/wiki/File:Anerood_Jugnauth_January_2013.jpg" TargetMode="External"/><Relationship Id="rId437" Type="http://schemas.openxmlformats.org/officeDocument/2006/relationships/hyperlink" Target="https://upload.wikimedia.org/wikipedia/commons/3/3b/Houphouet-Boigny.jpg" TargetMode="External"/><Relationship Id="rId644" Type="http://schemas.openxmlformats.org/officeDocument/2006/relationships/hyperlink" Target="https://en.wikipedia.org/wiki/File:JTUAguiyiIronsi.JPG" TargetMode="External"/><Relationship Id="rId851" Type="http://schemas.openxmlformats.org/officeDocument/2006/relationships/hyperlink" Target="https://upload.wikimedia.org/wikipedia/commons/c/cf/Gnassingbe_Eyadema_detail1_DF-SC-84-10025.jpg" TargetMode="External"/><Relationship Id="rId283" Type="http://schemas.openxmlformats.org/officeDocument/2006/relationships/hyperlink" Target="https://upload.wikimedia.org/wikipedia/commons/e/e4/Mohamed_Morsi-05-2013.jpg" TargetMode="External"/><Relationship Id="rId490" Type="http://schemas.openxmlformats.org/officeDocument/2006/relationships/hyperlink" Target="https://commons.wikimedia.org/wiki/File:William_Tubman_1943.jpg" TargetMode="External"/><Relationship Id="rId504" Type="http://schemas.openxmlformats.org/officeDocument/2006/relationships/hyperlink" Target="https://commons.wikimedia.org/wiki/File:Gyude_Bryant.jpg" TargetMode="External"/><Relationship Id="rId711" Type="http://schemas.openxmlformats.org/officeDocument/2006/relationships/hyperlink" Target="https://upload.wikimedia.org/wikipedia/commons/a/a8/L%C3%A9opold_S%C3%A9dar_Senghor.jpg" TargetMode="External"/><Relationship Id="rId949" Type="http://schemas.openxmlformats.org/officeDocument/2006/relationships/hyperlink" Target="https://upload.wikimedia.org/wikipedia/commons/f/f0/Ernest_Bai_Koroma.jpg" TargetMode="External"/><Relationship Id="rId78" Type="http://schemas.openxmlformats.org/officeDocument/2006/relationships/hyperlink" Target="https://commons.wikimedia.org/wiki/File:Quett_Masire_detail_DF-SC-85-12044.JPEG" TargetMode="External"/><Relationship Id="rId143" Type="http://schemas.openxmlformats.org/officeDocument/2006/relationships/hyperlink" Target="https://upload.wikimedia.org/wikipedia/commons/7/7c/Paul_Biya_2014.png" TargetMode="External"/><Relationship Id="rId350" Type="http://schemas.openxmlformats.org/officeDocument/2006/relationships/hyperlink" Target="https://commons.wikimedia.org/wiki/File:Dawda_Jawara_(1979).jpg" TargetMode="External"/><Relationship Id="rId588" Type="http://schemas.openxmlformats.org/officeDocument/2006/relationships/hyperlink" Target="https://commons.wikimedia.org/wiki/File:Navin_Ramgoolam_2014.png" TargetMode="External"/><Relationship Id="rId795" Type="http://schemas.openxmlformats.org/officeDocument/2006/relationships/hyperlink" Target="https://upload.wikimedia.org/wikipedia/commons/7/75/Nimeiry_1969.jpg" TargetMode="External"/><Relationship Id="rId809" Type="http://schemas.openxmlformats.org/officeDocument/2006/relationships/hyperlink" Target="https://upload.wikimedia.org/wikipedia/commons/7/75/Omar_al-Bashir%2C_12th_AU_Summit%2C_090202-N-0506A-137.jpg" TargetMode="External"/><Relationship Id="rId9" Type="http://schemas.openxmlformats.org/officeDocument/2006/relationships/hyperlink" Target="https://upload.wikimedia.org/wikipedia/commons/d/dc/Rabah_Bitat.jpg" TargetMode="External"/><Relationship Id="rId210" Type="http://schemas.openxmlformats.org/officeDocument/2006/relationships/hyperlink" Target="https://commons.wikimedia.org/wiki/File:Sambi.jpg" TargetMode="External"/><Relationship Id="rId448" Type="http://schemas.openxmlformats.org/officeDocument/2006/relationships/hyperlink" Target="https://commons.wikimedia.org/wiki/File:Alassane_Ouattara_UNESCO_09-2011.jpg" TargetMode="External"/><Relationship Id="rId655" Type="http://schemas.openxmlformats.org/officeDocument/2006/relationships/hyperlink" Target="https://upload.wikimedia.org/wikipedia/en/f/fd/Sani_Abacha.jpg" TargetMode="External"/><Relationship Id="rId862" Type="http://schemas.openxmlformats.org/officeDocument/2006/relationships/hyperlink" Target="https://commons.wikimedia.org/wiki/File:Bourguiba_photo_officielle.jpg" TargetMode="External"/><Relationship Id="rId294" Type="http://schemas.openxmlformats.org/officeDocument/2006/relationships/hyperlink" Target="https://commons.wikimedia.org/wiki/File:Teodoro_Obiang.png" TargetMode="External"/><Relationship Id="rId308" Type="http://schemas.openxmlformats.org/officeDocument/2006/relationships/hyperlink" Target="https://commons.wikimedia.org/wiki/File:Endelkachew_Makonnen.jpg" TargetMode="External"/><Relationship Id="rId515" Type="http://schemas.openxmlformats.org/officeDocument/2006/relationships/hyperlink" Target="https://upload.wikimedia.org/wikipedia/commons/0/0f/Nouri_Abusahmain.jpg" TargetMode="External"/><Relationship Id="rId722" Type="http://schemas.openxmlformats.org/officeDocument/2006/relationships/hyperlink" Target="https://commons.wikimedia.org/wiki/File:Abdou_Diouf.jpg" TargetMode="External"/><Relationship Id="rId89" Type="http://schemas.openxmlformats.org/officeDocument/2006/relationships/hyperlink" Target="https://upload.wikimedia.org/wikipedia/commons/f/fe/Ian_Khama_%282014%29.jpg" TargetMode="External"/><Relationship Id="rId154" Type="http://schemas.openxmlformats.org/officeDocument/2006/relationships/hyperlink" Target="https://commons.wikimedia.org/wiki/File:Aristide_Pereira_detail_DF-SC-84-10021.jpg" TargetMode="External"/><Relationship Id="rId361" Type="http://schemas.openxmlformats.org/officeDocument/2006/relationships/hyperlink" Target="https://upload.wikimedia.org/wikipedia/commons/0/09/Yahya_Jammeh.png" TargetMode="External"/><Relationship Id="rId599" Type="http://schemas.openxmlformats.org/officeDocument/2006/relationships/hyperlink" Target="https://upload.wikimedia.org/wikipedia/commons/c/cf/Samora_Moises_Machel_detail_DF-SC-88-01383.jpg" TargetMode="External"/><Relationship Id="rId1005" Type="http://schemas.openxmlformats.org/officeDocument/2006/relationships/hyperlink" Target="https://commons.wikimedia.org/wiki/File:President_Paul_Kagama_(portrait)_(cropped).jpg" TargetMode="External"/><Relationship Id="rId459" Type="http://schemas.openxmlformats.org/officeDocument/2006/relationships/hyperlink" Target="https://upload.wikimedia.org/wikipedia/commons/9/9a/Daniel_arap_Moi_1979b.jpg" TargetMode="External"/><Relationship Id="rId666" Type="http://schemas.openxmlformats.org/officeDocument/2006/relationships/hyperlink" Target="https://commons.wikimedia.org/wiki/File:Goodluck_Jonathan_World_Economic_Forum_2013.jpg" TargetMode="External"/><Relationship Id="rId873" Type="http://schemas.openxmlformats.org/officeDocument/2006/relationships/hyperlink" Target="https://upload.wikimedia.org/wikipedia/commons/d/de/Zine_El_Abidine_Ben_Ali.jpg" TargetMode="External"/><Relationship Id="rId16" Type="http://schemas.openxmlformats.org/officeDocument/2006/relationships/hyperlink" Target="https://commons.wikimedia.org/wiki/File:Chadli.jpg" TargetMode="External"/><Relationship Id="rId221" Type="http://schemas.openxmlformats.org/officeDocument/2006/relationships/hyperlink" Target="https://upload.wikimedia.org/wikipedia/commons/b/bb/Denis_Sassou_Nguesso_2014.png" TargetMode="External"/><Relationship Id="rId319" Type="http://schemas.openxmlformats.org/officeDocument/2006/relationships/hyperlink" Target="https://upload.wikimedia.org/wikipedia/commons/b/bf/Aubame.jpg" TargetMode="External"/><Relationship Id="rId526" Type="http://schemas.openxmlformats.org/officeDocument/2006/relationships/hyperlink" Target="https://commons.wikimedia.org/wiki/File:Gvtratsiraka1.jpg" TargetMode="External"/><Relationship Id="rId733" Type="http://schemas.openxmlformats.org/officeDocument/2006/relationships/hyperlink" Target="https://upload.wikimedia.org/wikipedia/commons/5/53/James_Michel_2014.png" TargetMode="External"/><Relationship Id="rId940" Type="http://schemas.openxmlformats.org/officeDocument/2006/relationships/hyperlink" Target="https://commons.wikimedia.org/wiki/File:Mugabecloseup2008.jpg" TargetMode="External"/><Relationship Id="rId1016" Type="http://schemas.openxmlformats.org/officeDocument/2006/relationships/printerSettings" Target="../printerSettings/printerSettings1.bin"/><Relationship Id="rId165" Type="http://schemas.openxmlformats.org/officeDocument/2006/relationships/hyperlink" Target="https://upload.wikimedia.org/wikipedia/commons/1/14/President-D-Dacko_stamp.jpg" TargetMode="External"/><Relationship Id="rId372" Type="http://schemas.openxmlformats.org/officeDocument/2006/relationships/hyperlink" Target="https://en.wikipedia.org/wiki/File:Akufo_Addo.jpg" TargetMode="External"/><Relationship Id="rId677" Type="http://schemas.openxmlformats.org/officeDocument/2006/relationships/hyperlink" Target="https://upload.wikimedia.org/wikipedia/commons/e/e1/Juv%C3%A9nal_Habyarimana_%281980%29.jpg" TargetMode="External"/><Relationship Id="rId800" Type="http://schemas.openxmlformats.org/officeDocument/2006/relationships/hyperlink" Target="https://commons.wikimedia.org/wiki/File:Nimeiry_1969.jpg" TargetMode="External"/><Relationship Id="rId232" Type="http://schemas.openxmlformats.org/officeDocument/2006/relationships/hyperlink" Target="https://commons.wikimedia.org/wiki/File:Mobutu.jpg" TargetMode="External"/><Relationship Id="rId884" Type="http://schemas.openxmlformats.org/officeDocument/2006/relationships/hyperlink" Target="https://commons.wikimedia.org/wiki/File:Mohamed_Ghannouchi.jpg" TargetMode="External"/><Relationship Id="rId27" Type="http://schemas.openxmlformats.org/officeDocument/2006/relationships/hyperlink" Target="https://upload.wikimedia.org/wikipedia/commons/7/77/Bouteflika_%28Algiers%2C_Feb_2006%29.jpeg" TargetMode="External"/><Relationship Id="rId537" Type="http://schemas.openxmlformats.org/officeDocument/2006/relationships/hyperlink" Target="https://upload.wikimedia.org/wikipedia/commons/7/73/Appl0405.loselesslycropped.jpg" TargetMode="External"/><Relationship Id="rId744" Type="http://schemas.openxmlformats.org/officeDocument/2006/relationships/hyperlink" Target="https://en.wikipedia.org/wiki/File:Siaka_Stevens.jpg" TargetMode="External"/><Relationship Id="rId951" Type="http://schemas.openxmlformats.org/officeDocument/2006/relationships/hyperlink" Target="https://upload.wikimedia.org/wikipedia/commons/1/1c/Jakaya_Kikwete_-_Partnerships_for_Development_-_World_Economic_Forum_on_Africa_2011_-_2.jpg" TargetMode="External"/><Relationship Id="rId80" Type="http://schemas.openxmlformats.org/officeDocument/2006/relationships/hyperlink" Target="https://commons.wikimedia.org/wiki/File:Quett_Masire_detail_DF-SC-85-12044.JPEG" TargetMode="External"/><Relationship Id="rId176" Type="http://schemas.openxmlformats.org/officeDocument/2006/relationships/hyperlink" Target="https://en.wikipedia.org/wiki/File:Ange-F%C3%A9lix_Patass%C3%A9.jpg" TargetMode="External"/><Relationship Id="rId383" Type="http://schemas.openxmlformats.org/officeDocument/2006/relationships/hyperlink" Target="https://upload.wikimedia.org/wikipedia/commons/4/4a/John_Kufuor.jpg" TargetMode="External"/><Relationship Id="rId590" Type="http://schemas.openxmlformats.org/officeDocument/2006/relationships/hyperlink" Target="https://commons.wikimedia.org/wiki/File:Anerood_Jugnauth_January_2013.jpg" TargetMode="External"/><Relationship Id="rId604" Type="http://schemas.openxmlformats.org/officeDocument/2006/relationships/hyperlink" Target="https://commons.wikimedia.org/wiki/File:Armando_Guebuza,_President_of_Mozambique_(cropped).jpg" TargetMode="External"/><Relationship Id="rId811" Type="http://schemas.openxmlformats.org/officeDocument/2006/relationships/hyperlink" Target="https://upload.wikimedia.org/wikipedia/commons/2/27/Salva_Kiir_Mayardit.jpg" TargetMode="External"/><Relationship Id="rId243" Type="http://schemas.openxmlformats.org/officeDocument/2006/relationships/hyperlink" Target="https://upload.wikimedia.org/wikipedia/commons/a/a7/Joseph_Kabila_2014.png" TargetMode="External"/><Relationship Id="rId450" Type="http://schemas.openxmlformats.org/officeDocument/2006/relationships/hyperlink" Target="https://commons.wikimedia.org/wiki/File:Jomo_Kenyatta_1978.jpg" TargetMode="External"/><Relationship Id="rId688" Type="http://schemas.openxmlformats.org/officeDocument/2006/relationships/hyperlink" Target="https://commons.wikimedia.org/wiki/File:President_Paul_Kagama_(portrait)_(cropped).jpg" TargetMode="External"/><Relationship Id="rId895" Type="http://schemas.openxmlformats.org/officeDocument/2006/relationships/hyperlink" Target="https://upload.wikimedia.org/wikipedia/commons/c/c3/Obote_cropped.png" TargetMode="External"/><Relationship Id="rId909" Type="http://schemas.openxmlformats.org/officeDocument/2006/relationships/hyperlink" Target="https://upload.wikimedia.org/wikipedia/commons/5/52/Kenneth_David_Kaunda_detail_DF-SC-84-01864.jpg" TargetMode="External"/></Relationships>
</file>

<file path=xl/worksheets/_rels/sheet4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theguardian.com/world/2012/apr/11/ahmed-ben-bella" TargetMode="External"/><Relationship Id="rId18" Type="http://schemas.openxmlformats.org/officeDocument/2006/relationships/hyperlink" Target="http://news.xinhuanet.com/english/world/2012-04/13/c_131525854.htm" TargetMode="External"/><Relationship Id="rId26" Type="http://schemas.openxmlformats.org/officeDocument/2006/relationships/hyperlink" Target="http://www.voltairenet.org/article138838.html" TargetMode="External"/><Relationship Id="rId39" Type="http://schemas.openxmlformats.org/officeDocument/2006/relationships/hyperlink" Target="http://nssdc.gsfc.nasa.gov/nmc/spacecraftDisplay.do?id=1965-023A" TargetMode="External"/><Relationship Id="rId21" Type="http://schemas.openxmlformats.org/officeDocument/2006/relationships/hyperlink" Target="http://www.rulers.org/indexb2.html" TargetMode="External"/><Relationship Id="rId34" Type="http://schemas.openxmlformats.org/officeDocument/2006/relationships/hyperlink" Target="http://en.wikipedia.org/w/index.php?title=Ahmed_Ben_Bella&amp;oldid=630821916" TargetMode="External"/><Relationship Id="rId42" Type="http://schemas.openxmlformats.org/officeDocument/2006/relationships/hyperlink" Target="http://www.astronautix.com/craft/lunae6.htm" TargetMode="External"/><Relationship Id="rId47" Type="http://schemas.openxmlformats.org/officeDocument/2006/relationships/hyperlink" Target="http://www.space.com/news/061103_apollo_tapes.html" TargetMode="External"/><Relationship Id="rId50" Type="http://schemas.openxmlformats.org/officeDocument/2006/relationships/hyperlink" Target="http://nssdc.gsfc.nasa.gov/nmc/spacecraftDisplay.do?id=1990-007A" TargetMode="External"/><Relationship Id="rId55" Type="http://schemas.openxmlformats.org/officeDocument/2006/relationships/hyperlink" Target="http://www.washingtonpost.com/world/china-successfully-completes-first-soft-landing-on-moon-in-37-years/2013/12/14/fad6ffb4-64c6-11e3-af0d-4bb80d704888_story.html" TargetMode="External"/><Relationship Id="rId63" Type="http://schemas.openxmlformats.org/officeDocument/2006/relationships/hyperlink" Target="http://www.pulispace.com/en/about/our-mission" TargetMode="External"/><Relationship Id="rId68" Type="http://schemas.openxmlformats.org/officeDocument/2006/relationships/hyperlink" Target="http://nssdc.gsfc.nasa.gov/planetary/planets/moonpage.html" TargetMode="External"/><Relationship Id="rId7" Type="http://schemas.openxmlformats.org/officeDocument/2006/relationships/hyperlink" Target="http://www.algerie360.com/algerie/said-amara-%C2%ABcetait-un-joueur-elegant-technique-et-efficace%C2%BB/" TargetMode="External"/><Relationship Id="rId71" Type="http://schemas.openxmlformats.org/officeDocument/2006/relationships/hyperlink" Target="https://donate.wikimedia.org/wiki/Special:FundraiserRedirector?utm_source=donate&amp;utm_medium=sidebar&amp;utm_campaign=C13_en.wikipedia.org&amp;uselang=en" TargetMode="External"/><Relationship Id="rId2" Type="http://schemas.openxmlformats.org/officeDocument/2006/relationships/hyperlink" Target="http://www.google.com/hostednews/afp/article/ALeqM5hudky579HzZ4NCmsxiY3FXReb5Ng?docId=CNG.72ca66ee1a4afc263528e0bb35442cac.6f1" TargetMode="External"/><Relationship Id="rId16" Type="http://schemas.openxmlformats.org/officeDocument/2006/relationships/hyperlink" Target="http://www.bbc.co.uk/news/world-africa-17683449" TargetMode="External"/><Relationship Id="rId29" Type="http://schemas.openxmlformats.org/officeDocument/2006/relationships/hyperlink" Target="http://id.loc.gov/authorities/names/n83026116" TargetMode="External"/><Relationship Id="rId1" Type="http://schemas.openxmlformats.org/officeDocument/2006/relationships/hyperlink" Target="http://www.dna-algerie.com/fil-rouge/villa-avec-piscine-au-club-des-pins-ii-pour-ahmed-ben-bella" TargetMode="External"/><Relationship Id="rId6" Type="http://schemas.openxmlformats.org/officeDocument/2006/relationships/hyperlink" Target="http://www.om4ever.com/HistSaisons/1939-40.html" TargetMode="External"/><Relationship Id="rId11" Type="http://schemas.openxmlformats.org/officeDocument/2006/relationships/hyperlink" Target="http://www.mushahidhussain.com/articles/article3_promoting.htm" TargetMode="External"/><Relationship Id="rId24" Type="http://schemas.openxmlformats.org/officeDocument/2006/relationships/hyperlink" Target="http://news.bbc.co.uk/onthisday/low/dates/stories/june/20/newsid_2943000/2943388.stm" TargetMode="External"/><Relationship Id="rId32" Type="http://schemas.openxmlformats.org/officeDocument/2006/relationships/hyperlink" Target="http://catalogue.bnf.fr/ark:/12148/cb12589178b" TargetMode="External"/><Relationship Id="rId37" Type="http://schemas.openxmlformats.org/officeDocument/2006/relationships/hyperlink" Target="http://nssdc.gsfc.nasa.gov/nmc/spacecraftDisplay.do?id=1964-041A" TargetMode="External"/><Relationship Id="rId40" Type="http://schemas.openxmlformats.org/officeDocument/2006/relationships/hyperlink" Target="http://nssdc.gsfc.nasa.gov/nmc/spacecraftDisplay.do?id=1961-021A" TargetMode="External"/><Relationship Id="rId45" Type="http://schemas.openxmlformats.org/officeDocument/2006/relationships/hyperlink" Target="http://www.thesmokinggun.com/archive/0808051apollo1.html" TargetMode="External"/><Relationship Id="rId53" Type="http://schemas.openxmlformats.org/officeDocument/2006/relationships/hyperlink" Target="http://articles.timesofindia.indiatimes.com/2008-11-15/india/27904216_1_lunar-surface-moon-impact-probe-chandrayaan" TargetMode="External"/><Relationship Id="rId58" Type="http://schemas.openxmlformats.org/officeDocument/2006/relationships/hyperlink" Target="http://www.isro.gov.in/pressrelease/scripts/pressreleasein.aspx?Aug30_2010" TargetMode="External"/><Relationship Id="rId66" Type="http://schemas.openxmlformats.org/officeDocument/2006/relationships/hyperlink" Target="http://www.jpl.nasa.gov/news/features.cfm?feature=605" TargetMode="External"/><Relationship Id="rId5" Type="http://schemas.openxmlformats.org/officeDocument/2006/relationships/hyperlink" Target="http://www.om.net/fr/Saison/101005/Actualites/60152/Ben_Bella_un_president_buteur_s_est_eteint" TargetMode="External"/><Relationship Id="rId15" Type="http://schemas.openxmlformats.org/officeDocument/2006/relationships/hyperlink" Target="http://www.dailystar.com.lb/News/Middle-East/2012/Feb-23/164374-fate-of-former-algeria-aged-president-unclear.ashx" TargetMode="External"/><Relationship Id="rId23" Type="http://schemas.openxmlformats.org/officeDocument/2006/relationships/hyperlink" Target="http://www.archipress.org/bb/" TargetMode="External"/><Relationship Id="rId28" Type="http://schemas.openxmlformats.org/officeDocument/2006/relationships/hyperlink" Target="https://viaf.org/viaf/100298032" TargetMode="External"/><Relationship Id="rId36" Type="http://schemas.openxmlformats.org/officeDocument/2006/relationships/hyperlink" Target="https://www.mediawiki.org/wiki/Special:MyLanguage/How_to_contribute" TargetMode="External"/><Relationship Id="rId49" Type="http://schemas.openxmlformats.org/officeDocument/2006/relationships/hyperlink" Target="http://www.space.com/16798-american-flags-moon-apollo-photos.html" TargetMode="External"/><Relationship Id="rId57" Type="http://schemas.openxmlformats.org/officeDocument/2006/relationships/hyperlink" Target="http://www.indianexpress.com/news/Three-new-Indian-payloads-for-Chandrayaan-2--decides-ISRO/674662" TargetMode="External"/><Relationship Id="rId61" Type="http://schemas.openxmlformats.org/officeDocument/2006/relationships/hyperlink" Target="http://moon.msfc.nasa.gov/" TargetMode="External"/><Relationship Id="rId10" Type="http://schemas.openxmlformats.org/officeDocument/2006/relationships/hyperlink" Target="http://ipripak.org/factfiles/ff81.pdf" TargetMode="External"/><Relationship Id="rId19" Type="http://schemas.openxmlformats.org/officeDocument/2006/relationships/hyperlink" Target="http://www.dailystar.com.lb/News/Middle-East/2012/Apr-12/170090-algeria-mourns-first-president-ben-bella.ashx" TargetMode="External"/><Relationship Id="rId31" Type="http://schemas.openxmlformats.org/officeDocument/2006/relationships/hyperlink" Target="http://www.idref.fr/050118706" TargetMode="External"/><Relationship Id="rId44" Type="http://schemas.openxmlformats.org/officeDocument/2006/relationships/hyperlink" Target="http://www.comingsoon.net/news/movienews.php?id=37065" TargetMode="External"/><Relationship Id="rId52" Type="http://schemas.openxmlformats.org/officeDocument/2006/relationships/hyperlink" Target="http://news.bbc.co.uk/2/hi/7917957.stm" TargetMode="External"/><Relationship Id="rId60" Type="http://schemas.openxmlformats.org/officeDocument/2006/relationships/hyperlink" Target="http://www.flightglobal.com/" TargetMode="External"/><Relationship Id="rId65" Type="http://schemas.openxmlformats.org/officeDocument/2006/relationships/hyperlink" Target="http://news.nationalgeographic.com/news/2009/07/photogalleries/apollo-moon-landing-hoax-pictures/" TargetMode="External"/><Relationship Id="rId4" Type="http://schemas.openxmlformats.org/officeDocument/2006/relationships/hyperlink" Target="http://www.om-passion.com/effectif_saison_1939_425_ben-bella.html" TargetMode="External"/><Relationship Id="rId9" Type="http://schemas.openxmlformats.org/officeDocument/2006/relationships/hyperlink" Target="http://tribune.com.pk/story/108074/middle-east-on-the-march/" TargetMode="External"/><Relationship Id="rId14" Type="http://schemas.openxmlformats.org/officeDocument/2006/relationships/hyperlink" Target="http://www.warheroes.ru/hero/hero.asp?Hero_id=1069" TargetMode="External"/><Relationship Id="rId22" Type="http://schemas.openxmlformats.org/officeDocument/2006/relationships/hyperlink" Target="http://i-cias.com/e.o/benbella.htm" TargetMode="External"/><Relationship Id="rId27" Type="http://schemas.openxmlformats.org/officeDocument/2006/relationships/hyperlink" Target="http://www.hartford-hwp.com/archives/40/058.html" TargetMode="External"/><Relationship Id="rId30" Type="http://schemas.openxmlformats.org/officeDocument/2006/relationships/hyperlink" Target="http://d-nb.info/gnd/118658123" TargetMode="External"/><Relationship Id="rId35" Type="http://schemas.openxmlformats.org/officeDocument/2006/relationships/hyperlink" Target="https://donate.wikimedia.org/wiki/Special:FundraiserRedirector?utm_source=donate&amp;utm_medium=sidebar&amp;utm_campaign=C13_en.wikipedia.org&amp;uselang=en" TargetMode="External"/><Relationship Id="rId43" Type="http://schemas.openxmlformats.org/officeDocument/2006/relationships/hyperlink" Target="http://science.nationalgeographic.com/science/space/space-exploration/moon-exploration-article.html" TargetMode="External"/><Relationship Id="rId48" Type="http://schemas.openxmlformats.org/officeDocument/2006/relationships/hyperlink" Target="http://www.businessinsider.com/those-american-flags-we-left-on-the-moon-they-are-faded-to-white-by-now-2012-7" TargetMode="External"/><Relationship Id="rId56" Type="http://schemas.openxmlformats.org/officeDocument/2006/relationships/hyperlink" Target="http://english.cas.ac.cn/eng2003/news/detailnewsb.asp?infono=27849" TargetMode="External"/><Relationship Id="rId64" Type="http://schemas.openxmlformats.org/officeDocument/2006/relationships/hyperlink" Target="http://www.foxnews.com/scitech/2011/10/27/race-to-mine-moon-heats-up/" TargetMode="External"/><Relationship Id="rId69" Type="http://schemas.openxmlformats.org/officeDocument/2006/relationships/hyperlink" Target="https://www.dmoz.org/Society/History/By_Topic/Exploration/Space/United_States/Moon_Missions" TargetMode="External"/><Relationship Id="rId8" Type="http://schemas.openxmlformats.org/officeDocument/2006/relationships/hyperlink" Target="http://www.vitaminedz.com/jubile-cherfaoui-ali-a-maghnia-un-hommage-merite/Articles_15688_19073_31_1.html" TargetMode="External"/><Relationship Id="rId51" Type="http://schemas.openxmlformats.org/officeDocument/2006/relationships/hyperlink" Target="http://nssdc.gsfc.nasa.gov/nmc/spacecraftDisplay.do?id=2003-043C" TargetMode="External"/><Relationship Id="rId72" Type="http://schemas.openxmlformats.org/officeDocument/2006/relationships/hyperlink" Target="https://www.mediawiki.org/wiki/Special:MyLanguage/How_to_contribute" TargetMode="External"/><Relationship Id="rId3" Type="http://schemas.openxmlformats.org/officeDocument/2006/relationships/hyperlink" Target="http://i-cias.com/e.o/benbella.htm" TargetMode="External"/><Relationship Id="rId12" Type="http://schemas.openxmlformats.org/officeDocument/2006/relationships/hyperlink" Target="http://www.foreignaffairscommittee.org/includes/content_files/Pak-%20Africa%20Relations.pdf" TargetMode="External"/><Relationship Id="rId17" Type="http://schemas.openxmlformats.org/officeDocument/2006/relationships/hyperlink" Target="http://www.aljazeera.com/news/africa/2012/04/201241241422807422.html" TargetMode="External"/><Relationship Id="rId25" Type="http://schemas.openxmlformats.org/officeDocument/2006/relationships/hyperlink" Target="http://www.nytimes.com/2012/04/12/world/africa/ahmed-ben-bella-algerias-first-president-dies-at-93.html" TargetMode="External"/><Relationship Id="rId33" Type="http://schemas.openxmlformats.org/officeDocument/2006/relationships/hyperlink" Target="http://data.bnf.fr/ark:/12148/cb12589178b" TargetMode="External"/><Relationship Id="rId38" Type="http://schemas.openxmlformats.org/officeDocument/2006/relationships/hyperlink" Target="http://nssdc.gsfc.nasa.gov/nmc/spacecraftDisplay.do?id=1965-010A" TargetMode="External"/><Relationship Id="rId46" Type="http://schemas.openxmlformats.org/officeDocument/2006/relationships/hyperlink" Target="http://www.arthurcclarke.net/?scifi=3" TargetMode="External"/><Relationship Id="rId59" Type="http://schemas.openxmlformats.org/officeDocument/2006/relationships/hyperlink" Target="http://www.flightglobal.com/articles/2008/10/14/317424/lavochkin-begins-phase-b-work-for-luna-glob-1-orbiter.html" TargetMode="External"/><Relationship Id="rId67" Type="http://schemas.openxmlformats.org/officeDocument/2006/relationships/hyperlink" Target="http://www.nasa.gov/mission_pages/LRO/multimedia/lroimages/apollosites.html" TargetMode="External"/><Relationship Id="rId20" Type="http://schemas.openxmlformats.org/officeDocument/2006/relationships/hyperlink" Target="http://allafrica.com/stories/201204160344.html" TargetMode="External"/><Relationship Id="rId41" Type="http://schemas.openxmlformats.org/officeDocument/2006/relationships/hyperlink" Target="http://nssdc.gsfc.nasa.gov/nmc/spacecraftDisplay.do?id=1961-032A" TargetMode="External"/><Relationship Id="rId54" Type="http://schemas.openxmlformats.org/officeDocument/2006/relationships/hyperlink" Target="http://www.bbc.co.uk/news/science-environment-25356603" TargetMode="External"/><Relationship Id="rId62" Type="http://schemas.openxmlformats.org/officeDocument/2006/relationships/hyperlink" Target="http://www.googlelunarxprize.org/lunar/about-the-prize" TargetMode="External"/><Relationship Id="rId70" Type="http://schemas.openxmlformats.org/officeDocument/2006/relationships/hyperlink" Target="http://en.wikipedia.org/w/index.php?title=Moon_landing&amp;oldid=6328516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F55"/>
  <sheetViews>
    <sheetView topLeftCell="C5" workbookViewId="0">
      <selection activeCell="C21" sqref="A21:XFD21"/>
    </sheetView>
  </sheetViews>
  <sheetFormatPr defaultColWidth="14.42578125" defaultRowHeight="15.75" customHeight="1" x14ac:dyDescent="0.2"/>
  <cols>
    <col min="1" max="1" width="22.28515625" customWidth="1"/>
    <col min="2" max="2" width="35.28515625" customWidth="1"/>
    <col min="3" max="3" width="19.7109375" customWidth="1"/>
    <col min="4" max="4" width="19.42578125" customWidth="1"/>
    <col min="5" max="5" width="24" customWidth="1"/>
    <col min="6" max="6" width="27.85546875" customWidth="1"/>
  </cols>
  <sheetData>
    <row r="1" spans="1:6" ht="15.7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 ht="15.75" customHeight="1" x14ac:dyDescent="0.2">
      <c r="A2" s="3" t="str">
        <f>VLOOKUP(B2,lookup_keys_countries!$A$1:$C$248,2, FALSE)</f>
        <v>DZ</v>
      </c>
      <c r="B2" s="3" t="s">
        <v>6</v>
      </c>
      <c r="C2" s="3" t="s">
        <v>7</v>
      </c>
      <c r="D2" s="4">
        <v>1</v>
      </c>
      <c r="E2" s="23">
        <v>22832</v>
      </c>
      <c r="F2" s="3" t="s">
        <v>8</v>
      </c>
    </row>
    <row r="3" spans="1:6" ht="15.75" customHeight="1" x14ac:dyDescent="0.2">
      <c r="A3" s="3" t="str">
        <f>VLOOKUP(B3,lookup_keys_countries!$A$1:$C$248,2, FALSE)</f>
        <v>AO</v>
      </c>
      <c r="B3" s="3" t="s">
        <v>9</v>
      </c>
      <c r="C3" s="3" t="s">
        <v>10</v>
      </c>
      <c r="D3" s="4">
        <v>2</v>
      </c>
      <c r="E3" s="23">
        <v>27709</v>
      </c>
      <c r="F3" s="3" t="s">
        <v>11</v>
      </c>
    </row>
    <row r="4" spans="1:6" ht="15.75" customHeight="1" x14ac:dyDescent="0.2">
      <c r="A4" s="3" t="str">
        <f>VLOOKUP(B4,lookup_keys_countries!$A$1:$C$248,2, FALSE)</f>
        <v>BJ</v>
      </c>
      <c r="B4" s="3" t="s">
        <v>12</v>
      </c>
      <c r="C4" s="3" t="s">
        <v>13</v>
      </c>
      <c r="D4" s="4">
        <v>3</v>
      </c>
      <c r="E4" s="23">
        <v>22129</v>
      </c>
      <c r="F4" s="3" t="s">
        <v>14</v>
      </c>
    </row>
    <row r="5" spans="1:6" ht="15.75" customHeight="1" x14ac:dyDescent="0.2">
      <c r="A5" s="3" t="str">
        <f>VLOOKUP(B5,lookup_keys_countries!$A$1:$C$248,2, FALSE)</f>
        <v>BW</v>
      </c>
      <c r="B5" s="3" t="s">
        <v>15</v>
      </c>
      <c r="C5" s="3" t="s">
        <v>16</v>
      </c>
      <c r="D5" s="4">
        <v>4</v>
      </c>
      <c r="E5" s="23">
        <v>24380</v>
      </c>
      <c r="F5" s="3" t="s">
        <v>17</v>
      </c>
    </row>
    <row r="6" spans="1:6" ht="15.75" customHeight="1" x14ac:dyDescent="0.2">
      <c r="A6" s="3" t="str">
        <f>VLOOKUP(B6,lookup_keys_countries!$A$1:$C$248,2, FALSE)</f>
        <v>BF</v>
      </c>
      <c r="B6" s="3" t="s">
        <v>18</v>
      </c>
      <c r="C6" s="3" t="s">
        <v>19</v>
      </c>
      <c r="D6" s="4">
        <v>5</v>
      </c>
      <c r="E6" s="23">
        <v>22133</v>
      </c>
      <c r="F6" s="3" t="s">
        <v>20</v>
      </c>
    </row>
    <row r="7" spans="1:6" ht="15.75" customHeight="1" x14ac:dyDescent="0.2">
      <c r="A7" s="3" t="str">
        <f>VLOOKUP(B7,lookup_keys_countries!$A$1:$C$248,2, FALSE)</f>
        <v>BI</v>
      </c>
      <c r="B7" s="3" t="s">
        <v>21</v>
      </c>
      <c r="C7" s="3" t="s">
        <v>22</v>
      </c>
      <c r="D7" s="4">
        <v>6</v>
      </c>
      <c r="E7" s="23">
        <v>22828</v>
      </c>
      <c r="F7" s="3" t="s">
        <v>23</v>
      </c>
    </row>
    <row r="8" spans="1:6" ht="15.75" customHeight="1" x14ac:dyDescent="0.2">
      <c r="A8" s="3" t="str">
        <f>VLOOKUP(B8,lookup_keys_countries!$A$1:$C$248,2, FALSE)</f>
        <v>CM</v>
      </c>
      <c r="B8" s="3" t="s">
        <v>24</v>
      </c>
      <c r="C8" s="3" t="s">
        <v>25</v>
      </c>
      <c r="D8" s="4">
        <v>7</v>
      </c>
      <c r="E8" s="23">
        <v>21916</v>
      </c>
      <c r="F8" s="3" t="s">
        <v>26</v>
      </c>
    </row>
    <row r="9" spans="1:6" ht="15.75" customHeight="1" x14ac:dyDescent="0.2">
      <c r="A9" s="3" t="str">
        <f>VLOOKUP(B9,lookup_keys_countries!$A$1:$C$248,2, FALSE)</f>
        <v>CV</v>
      </c>
      <c r="B9" s="3" t="s">
        <v>27</v>
      </c>
      <c r="C9" s="3" t="s">
        <v>28</v>
      </c>
      <c r="D9" s="4">
        <v>8</v>
      </c>
      <c r="E9" s="23">
        <v>27580</v>
      </c>
      <c r="F9" s="3" t="s">
        <v>29</v>
      </c>
    </row>
    <row r="10" spans="1:6" ht="15.75" customHeight="1" x14ac:dyDescent="0.2">
      <c r="A10" s="3" t="str">
        <f>VLOOKUP(B10,lookup_keys_countries!$A$1:$C$248,2, FALSE)</f>
        <v>CF</v>
      </c>
      <c r="B10" s="3" t="s">
        <v>30</v>
      </c>
      <c r="C10" s="3" t="s">
        <v>31</v>
      </c>
      <c r="D10" s="4">
        <v>9</v>
      </c>
      <c r="E10" s="23">
        <v>22141</v>
      </c>
      <c r="F10" s="3" t="s">
        <v>32</v>
      </c>
    </row>
    <row r="11" spans="1:6" ht="15.75" customHeight="1" x14ac:dyDescent="0.2">
      <c r="A11" s="3" t="str">
        <f>VLOOKUP(B11,lookup_keys_countries!$A$1:$C$248,2, FALSE)</f>
        <v>TD</v>
      </c>
      <c r="B11" s="3" t="s">
        <v>33</v>
      </c>
      <c r="C11" s="3" t="s">
        <v>34</v>
      </c>
      <c r="D11" s="4">
        <v>10</v>
      </c>
      <c r="E11" s="23">
        <v>22139</v>
      </c>
      <c r="F11" s="3" t="s">
        <v>35</v>
      </c>
    </row>
    <row r="12" spans="1:6" ht="15.75" customHeight="1" x14ac:dyDescent="0.2">
      <c r="A12" s="3" t="str">
        <f>VLOOKUP(B12,lookup_keys_countries!$A$1:$C$248,2, FALSE)</f>
        <v>KM</v>
      </c>
      <c r="B12" s="3" t="s">
        <v>36</v>
      </c>
      <c r="C12" s="3" t="s">
        <v>37</v>
      </c>
      <c r="D12" s="4">
        <v>11</v>
      </c>
      <c r="E12" s="23">
        <v>27581</v>
      </c>
      <c r="F12" s="3" t="s">
        <v>38</v>
      </c>
    </row>
    <row r="13" spans="1:6" ht="15.75" customHeight="1" x14ac:dyDescent="0.2">
      <c r="A13" s="3" t="str">
        <f>VLOOKUP(B13,lookup_keys_countries!$A$1:$C$248,2, FALSE)</f>
        <v>CG</v>
      </c>
      <c r="B13" s="3" t="s">
        <v>39</v>
      </c>
      <c r="C13" s="3" t="s">
        <v>40</v>
      </c>
      <c r="D13" s="4">
        <v>12</v>
      </c>
      <c r="E13" s="23">
        <v>22143</v>
      </c>
      <c r="F13" s="3" t="s">
        <v>41</v>
      </c>
    </row>
    <row r="14" spans="1:6" ht="15.75" customHeight="1" x14ac:dyDescent="0.2">
      <c r="A14" s="3" t="str">
        <f>VLOOKUP(B14,lookup_keys_countries!$A$1:$C$248,2, FALSE)</f>
        <v>CD</v>
      </c>
      <c r="B14" s="3" t="s">
        <v>42</v>
      </c>
      <c r="C14" s="3" t="s">
        <v>43</v>
      </c>
      <c r="D14" s="4">
        <v>13</v>
      </c>
      <c r="E14" s="23">
        <v>22097</v>
      </c>
      <c r="F14" s="3" t="s">
        <v>44</v>
      </c>
    </row>
    <row r="15" spans="1:6" ht="15.75" customHeight="1" x14ac:dyDescent="0.2">
      <c r="A15" s="3" t="str">
        <f>VLOOKUP(B15,lookup_keys_countries!$A$1:$C$248,2, FALSE)</f>
        <v>DJ</v>
      </c>
      <c r="B15" s="3" t="s">
        <v>45</v>
      </c>
      <c r="C15" s="3" t="s">
        <v>46</v>
      </c>
      <c r="D15" s="4">
        <v>14</v>
      </c>
      <c r="E15" s="23">
        <v>28303</v>
      </c>
      <c r="F15" s="3" t="s">
        <v>47</v>
      </c>
    </row>
    <row r="16" spans="1:6" ht="15.75" customHeight="1" x14ac:dyDescent="0.2">
      <c r="A16" s="3" t="str">
        <f>VLOOKUP(B16,lookup_keys_countries!$A$1:$C$248,2, FALSE)</f>
        <v>EG</v>
      </c>
      <c r="B16" s="3" t="s">
        <v>48</v>
      </c>
      <c r="C16" s="3" t="s">
        <v>49</v>
      </c>
      <c r="D16" s="4">
        <v>15</v>
      </c>
      <c r="E16" s="23">
        <v>8095</v>
      </c>
      <c r="F16" s="3" t="s">
        <v>50</v>
      </c>
    </row>
    <row r="17" spans="1:6" ht="15.75" customHeight="1" x14ac:dyDescent="0.2">
      <c r="A17" s="3" t="str">
        <f>VLOOKUP(B17,lookup_keys_countries!$A$1:$C$248,2, FALSE)</f>
        <v>GQ</v>
      </c>
      <c r="B17" s="3" t="s">
        <v>51</v>
      </c>
      <c r="C17" s="3" t="s">
        <v>52</v>
      </c>
      <c r="D17" s="4">
        <v>16</v>
      </c>
      <c r="E17" s="23">
        <v>25123</v>
      </c>
      <c r="F17" s="3" t="s">
        <v>53</v>
      </c>
    </row>
    <row r="18" spans="1:6" ht="15.75" customHeight="1" x14ac:dyDescent="0.2">
      <c r="A18" s="3" t="str">
        <f>VLOOKUP(B18,lookup_keys_countries!$A$1:$C$248,2, FALSE)</f>
        <v>ER</v>
      </c>
      <c r="B18" s="3" t="s">
        <v>54</v>
      </c>
      <c r="C18" s="3" t="s">
        <v>55</v>
      </c>
      <c r="D18" s="4">
        <v>17</v>
      </c>
      <c r="E18" s="23">
        <v>34113</v>
      </c>
      <c r="F18" s="3" t="s">
        <v>56</v>
      </c>
    </row>
    <row r="19" spans="1:6" ht="15.75" customHeight="1" x14ac:dyDescent="0.2">
      <c r="A19" s="3" t="str">
        <f>VLOOKUP(B19,lookup_keys_countries!$A$1:$C$248,2, FALSE)</f>
        <v>ET</v>
      </c>
      <c r="B19" s="3" t="s">
        <v>57</v>
      </c>
      <c r="C19" s="3" t="s">
        <v>58</v>
      </c>
      <c r="D19" s="4">
        <v>18</v>
      </c>
      <c r="E19" s="23">
        <v>15735</v>
      </c>
      <c r="F19" s="3" t="s">
        <v>59</v>
      </c>
    </row>
    <row r="20" spans="1:6" ht="15.75" customHeight="1" x14ac:dyDescent="0.2">
      <c r="A20" s="3" t="str">
        <f>VLOOKUP(B20,lookup_keys_countries!$A$1:$C$248,2, FALSE)</f>
        <v>GA</v>
      </c>
      <c r="B20" s="3" t="s">
        <v>60</v>
      </c>
      <c r="C20" s="3" t="s">
        <v>61</v>
      </c>
      <c r="D20" s="4">
        <v>19</v>
      </c>
      <c r="E20" s="23">
        <v>22145</v>
      </c>
      <c r="F20" s="3" t="s">
        <v>62</v>
      </c>
    </row>
    <row r="21" spans="1:6" ht="15.75" customHeight="1" x14ac:dyDescent="0.2">
      <c r="A21" s="3" t="str">
        <f>VLOOKUP(B21,lookup_keys_countries!$A$1:$C$248,2, FALSE)</f>
        <v>GM</v>
      </c>
      <c r="B21" s="3" t="s">
        <v>63</v>
      </c>
      <c r="C21" s="3" t="s">
        <v>64</v>
      </c>
      <c r="D21" s="4">
        <v>20</v>
      </c>
      <c r="E21" s="23">
        <v>23791</v>
      </c>
      <c r="F21" s="3" t="s">
        <v>65</v>
      </c>
    </row>
    <row r="22" spans="1:6" ht="15.75" customHeight="1" x14ac:dyDescent="0.2">
      <c r="A22" s="3" t="str">
        <f>VLOOKUP(B22,lookup_keys_countries!$A$1:$C$248,2, FALSE)</f>
        <v>GH</v>
      </c>
      <c r="B22" s="3" t="s">
        <v>66</v>
      </c>
      <c r="C22" s="3" t="s">
        <v>67</v>
      </c>
      <c r="D22" s="4">
        <v>21</v>
      </c>
      <c r="E22" s="23">
        <v>20885</v>
      </c>
      <c r="F22" s="3" t="s">
        <v>68</v>
      </c>
    </row>
    <row r="23" spans="1:6" ht="15.75" customHeight="1" x14ac:dyDescent="0.2">
      <c r="A23" s="3" t="str">
        <f>VLOOKUP(B23,lookup_keys_countries!$A$1:$C$248,2, FALSE)</f>
        <v>GN</v>
      </c>
      <c r="B23" s="3" t="s">
        <v>69</v>
      </c>
      <c r="C23" s="3" t="s">
        <v>70</v>
      </c>
      <c r="D23" s="4">
        <v>22</v>
      </c>
      <c r="E23" s="23">
        <v>21460</v>
      </c>
      <c r="F23" s="3" t="s">
        <v>71</v>
      </c>
    </row>
    <row r="24" spans="1:6" ht="15.75" customHeight="1" x14ac:dyDescent="0.2">
      <c r="A24" s="3" t="str">
        <f>VLOOKUP(B24,lookup_keys_countries!$A$1:$C$248,2, FALSE)</f>
        <v>GW</v>
      </c>
      <c r="B24" s="3" t="s">
        <v>72</v>
      </c>
      <c r="C24" s="3" t="s">
        <v>73</v>
      </c>
      <c r="D24" s="4">
        <v>23</v>
      </c>
      <c r="E24" s="23">
        <v>26931</v>
      </c>
      <c r="F24" s="3" t="s">
        <v>74</v>
      </c>
    </row>
    <row r="25" spans="1:6" ht="15.75" customHeight="1" x14ac:dyDescent="0.2">
      <c r="A25" s="3" t="str">
        <f>VLOOKUP(B25,lookup_keys_countries!$A$1:$C$248,2, FALSE)</f>
        <v>CI</v>
      </c>
      <c r="B25" s="3" t="s">
        <v>75</v>
      </c>
      <c r="C25" s="3" t="s">
        <v>76</v>
      </c>
      <c r="D25" s="4">
        <v>24</v>
      </c>
      <c r="E25" s="23">
        <v>22135</v>
      </c>
      <c r="F25" s="3" t="s">
        <v>77</v>
      </c>
    </row>
    <row r="26" spans="1:6" ht="15.75" customHeight="1" x14ac:dyDescent="0.2">
      <c r="A26" s="3" t="str">
        <f>VLOOKUP(B26,lookup_keys_countries!$A$1:$C$248,2, FALSE)</f>
        <v>KE</v>
      </c>
      <c r="B26" s="3" t="s">
        <v>78</v>
      </c>
      <c r="C26" s="3" t="s">
        <v>79</v>
      </c>
      <c r="D26" s="4">
        <v>25</v>
      </c>
      <c r="E26" s="23">
        <v>23357</v>
      </c>
      <c r="F26" s="3" t="s">
        <v>80</v>
      </c>
    </row>
    <row r="27" spans="1:6" ht="15.75" customHeight="1" x14ac:dyDescent="0.2">
      <c r="A27" s="3" t="str">
        <f>VLOOKUP(B27,lookup_keys_countries!$A$1:$C$248,2, FALSE)</f>
        <v>LS</v>
      </c>
      <c r="B27" s="3" t="s">
        <v>81</v>
      </c>
      <c r="C27" s="3" t="s">
        <v>82</v>
      </c>
      <c r="D27" s="4">
        <v>26</v>
      </c>
      <c r="E27" s="23">
        <v>24384</v>
      </c>
      <c r="F27" s="3" t="s">
        <v>83</v>
      </c>
    </row>
    <row r="28" spans="1:6" ht="15.75" customHeight="1" x14ac:dyDescent="0.2">
      <c r="A28" s="3" t="str">
        <f>VLOOKUP(B28,lookup_keys_countries!$A$1:$C$248,2, FALSE)</f>
        <v>LR</v>
      </c>
      <c r="B28" s="3" t="s">
        <v>84</v>
      </c>
      <c r="C28" s="3" t="s">
        <v>85</v>
      </c>
      <c r="D28" s="4">
        <v>27</v>
      </c>
      <c r="E28" s="23" t="s">
        <v>2771</v>
      </c>
      <c r="F28" s="3" t="s">
        <v>86</v>
      </c>
    </row>
    <row r="29" spans="1:6" ht="15.75" customHeight="1" x14ac:dyDescent="0.2">
      <c r="A29" s="3" t="str">
        <f>VLOOKUP(B29,lookup_keys_countries!$A$1:$C$248,2, FALSE)</f>
        <v>LY</v>
      </c>
      <c r="B29" s="3" t="s">
        <v>87</v>
      </c>
      <c r="C29" s="3" t="s">
        <v>88</v>
      </c>
      <c r="D29" s="4">
        <v>28</v>
      </c>
      <c r="E29" s="23">
        <v>18986</v>
      </c>
      <c r="F29" s="3" t="s">
        <v>89</v>
      </c>
    </row>
    <row r="30" spans="1:6" ht="15.75" customHeight="1" x14ac:dyDescent="0.2">
      <c r="A30" s="3" t="str">
        <f>VLOOKUP(B30,lookup_keys_countries!$A$1:$C$248,2, FALSE)</f>
        <v>MG</v>
      </c>
      <c r="B30" s="3" t="s">
        <v>90</v>
      </c>
      <c r="C30" s="3" t="s">
        <v>91</v>
      </c>
      <c r="D30" s="4">
        <v>29</v>
      </c>
      <c r="E30" s="23">
        <v>22093</v>
      </c>
      <c r="F30" s="3" t="s">
        <v>92</v>
      </c>
    </row>
    <row r="31" spans="1:6" ht="15.75" customHeight="1" x14ac:dyDescent="0.2">
      <c r="A31" s="3" t="str">
        <f>VLOOKUP(B31,lookup_keys_countries!$A$1:$C$248,2, FALSE)</f>
        <v>MW</v>
      </c>
      <c r="B31" s="3" t="s">
        <v>93</v>
      </c>
      <c r="C31" s="3" t="s">
        <v>94</v>
      </c>
      <c r="D31" s="4">
        <v>30</v>
      </c>
      <c r="E31" s="23">
        <v>23564</v>
      </c>
      <c r="F31" s="3" t="s">
        <v>95</v>
      </c>
    </row>
    <row r="32" spans="1:6" ht="15.75" customHeight="1" x14ac:dyDescent="0.2">
      <c r="A32" s="3" t="str">
        <f>VLOOKUP(B32,lookup_keys_countries!$A$1:$C$248,2, FALSE)</f>
        <v>ML</v>
      </c>
      <c r="B32" s="3" t="s">
        <v>96</v>
      </c>
      <c r="C32" s="3" t="s">
        <v>97</v>
      </c>
      <c r="D32" s="4">
        <v>31</v>
      </c>
      <c r="E32" s="23">
        <v>22087</v>
      </c>
      <c r="F32" s="3" t="s">
        <v>98</v>
      </c>
    </row>
    <row r="33" spans="1:6" ht="15.75" customHeight="1" x14ac:dyDescent="0.2">
      <c r="A33" s="3" t="str">
        <f>VLOOKUP(B33,lookup_keys_countries!$A$1:$C$248,2, FALSE)</f>
        <v>MR</v>
      </c>
      <c r="B33" s="3" t="s">
        <v>99</v>
      </c>
      <c r="C33" s="3" t="s">
        <v>100</v>
      </c>
      <c r="D33" s="4">
        <v>32</v>
      </c>
      <c r="E33" s="23">
        <v>22248</v>
      </c>
      <c r="F33" s="3" t="s">
        <v>101</v>
      </c>
    </row>
    <row r="34" spans="1:6" ht="15.75" customHeight="1" x14ac:dyDescent="0.2">
      <c r="A34" s="3" t="str">
        <f>VLOOKUP(B34,lookup_keys_countries!$A$1:$C$248,2, FALSE)</f>
        <v>MU</v>
      </c>
      <c r="B34" s="3" t="s">
        <v>102</v>
      </c>
      <c r="C34" s="3" t="s">
        <v>103</v>
      </c>
      <c r="D34" s="4">
        <v>33</v>
      </c>
      <c r="E34" s="23">
        <v>24909</v>
      </c>
      <c r="F34" s="3" t="s">
        <v>104</v>
      </c>
    </row>
    <row r="35" spans="1:6" ht="15.75" customHeight="1" x14ac:dyDescent="0.2">
      <c r="A35" s="3" t="str">
        <f>VLOOKUP(B35,lookup_keys_countries!$A$1:$C$248,2, FALSE)</f>
        <v>MA</v>
      </c>
      <c r="B35" s="3" t="s">
        <v>105</v>
      </c>
      <c r="C35" s="3" t="s">
        <v>106</v>
      </c>
      <c r="D35" s="4">
        <v>34</v>
      </c>
      <c r="E35" s="23">
        <v>20516</v>
      </c>
      <c r="F35" s="3" t="s">
        <v>107</v>
      </c>
    </row>
    <row r="36" spans="1:6" ht="15.75" customHeight="1" x14ac:dyDescent="0.2">
      <c r="A36" s="3" t="str">
        <f>VLOOKUP(B36,lookup_keys_countries!$A$1:$C$248,2, FALSE)</f>
        <v>MZ</v>
      </c>
      <c r="B36" s="3" t="s">
        <v>108</v>
      </c>
      <c r="C36" s="3" t="s">
        <v>109</v>
      </c>
      <c r="D36" s="4">
        <v>35</v>
      </c>
      <c r="E36" s="23">
        <v>27570</v>
      </c>
      <c r="F36" s="3" t="s">
        <v>110</v>
      </c>
    </row>
    <row r="37" spans="1:6" ht="15.75" customHeight="1" x14ac:dyDescent="0.2">
      <c r="A37" s="3" t="str">
        <f>VLOOKUP(B37,lookup_keys_countries!$A$1:$C$248,2, FALSE)</f>
        <v>NA</v>
      </c>
      <c r="B37" s="3" t="s">
        <v>111</v>
      </c>
      <c r="C37" s="3" t="s">
        <v>112</v>
      </c>
      <c r="D37" s="4">
        <v>36</v>
      </c>
      <c r="E37" s="23">
        <v>32953</v>
      </c>
      <c r="F37" s="3" t="s">
        <v>113</v>
      </c>
    </row>
    <row r="38" spans="1:6" ht="15.75" customHeight="1" x14ac:dyDescent="0.2">
      <c r="A38" s="3" t="str">
        <f>VLOOKUP(B38,lookup_keys_countries!$A$1:$C$248,2, FALSE)</f>
        <v>NE</v>
      </c>
      <c r="B38" s="3" t="s">
        <v>114</v>
      </c>
      <c r="C38" s="3" t="s">
        <v>115</v>
      </c>
      <c r="D38" s="4">
        <v>37</v>
      </c>
      <c r="E38" s="23">
        <v>22131</v>
      </c>
      <c r="F38" s="3" t="s">
        <v>116</v>
      </c>
    </row>
    <row r="39" spans="1:6" ht="15.75" customHeight="1" x14ac:dyDescent="0.2">
      <c r="A39" s="3" t="str">
        <f>VLOOKUP(B39,lookup_keys_countries!$A$1:$C$248,2, FALSE)</f>
        <v>NG</v>
      </c>
      <c r="B39" s="3" t="s">
        <v>125</v>
      </c>
      <c r="C39" s="3" t="s">
        <v>126</v>
      </c>
      <c r="D39" s="4">
        <v>38</v>
      </c>
      <c r="E39" s="23">
        <v>22190</v>
      </c>
      <c r="F39" s="3" t="s">
        <v>127</v>
      </c>
    </row>
    <row r="40" spans="1:6" ht="15.75" customHeight="1" x14ac:dyDescent="0.2">
      <c r="A40" s="3" t="str">
        <f>VLOOKUP(B40,lookup_keys_countries!$A$1:$C$248,2, FALSE)</f>
        <v>RW</v>
      </c>
      <c r="B40" s="3" t="s">
        <v>130</v>
      </c>
      <c r="C40" s="3" t="s">
        <v>131</v>
      </c>
      <c r="D40" s="4">
        <v>39</v>
      </c>
      <c r="E40" s="23">
        <v>22828</v>
      </c>
      <c r="F40" s="3" t="s">
        <v>132</v>
      </c>
    </row>
    <row r="41" spans="1:6" ht="15.75" customHeight="1" x14ac:dyDescent="0.2">
      <c r="A41" s="3" t="str">
        <f>VLOOKUP(B41,lookup_keys_countries!$A$1:$C$248,2, FALSE)</f>
        <v>ST</v>
      </c>
      <c r="B41" s="3" t="s">
        <v>133</v>
      </c>
      <c r="C41" s="3" t="s">
        <v>134</v>
      </c>
      <c r="D41" s="4">
        <v>40</v>
      </c>
      <c r="E41" s="23">
        <v>27587</v>
      </c>
      <c r="F41" s="3" t="s">
        <v>135</v>
      </c>
    </row>
    <row r="42" spans="1:6" ht="15.75" customHeight="1" x14ac:dyDescent="0.2">
      <c r="A42" s="3" t="str">
        <f>VLOOKUP(B42,lookup_keys_countries!$A$1:$C$248,2, FALSE)</f>
        <v>SN</v>
      </c>
      <c r="B42" s="3" t="s">
        <v>136</v>
      </c>
      <c r="C42" s="3" t="s">
        <v>137</v>
      </c>
      <c r="D42" s="4">
        <v>41</v>
      </c>
      <c r="E42" s="23">
        <v>22148</v>
      </c>
      <c r="F42" s="3" t="s">
        <v>138</v>
      </c>
    </row>
    <row r="43" spans="1:6" ht="15.75" customHeight="1" x14ac:dyDescent="0.2">
      <c r="A43" s="3" t="str">
        <f>VLOOKUP(B43,lookup_keys_countries!$A$1:$C$248,2, FALSE)</f>
        <v>SC</v>
      </c>
      <c r="B43" s="3" t="s">
        <v>139</v>
      </c>
      <c r="C43" s="3" t="s">
        <v>140</v>
      </c>
      <c r="D43" s="4">
        <v>42</v>
      </c>
      <c r="E43" s="23">
        <v>27940</v>
      </c>
      <c r="F43" s="3" t="s">
        <v>141</v>
      </c>
    </row>
    <row r="44" spans="1:6" ht="15.75" customHeight="1" x14ac:dyDescent="0.2">
      <c r="A44" s="3" t="str">
        <f>VLOOKUP(B44,lookup_keys_countries!$A$1:$C$248,2, FALSE)</f>
        <v>SL</v>
      </c>
      <c r="B44" s="3" t="s">
        <v>142</v>
      </c>
      <c r="C44" s="3" t="s">
        <v>143</v>
      </c>
      <c r="D44" s="4">
        <v>43</v>
      </c>
      <c r="E44" s="23">
        <v>22398</v>
      </c>
      <c r="F44" s="3" t="s">
        <v>144</v>
      </c>
    </row>
    <row r="45" spans="1:6" ht="15.75" customHeight="1" x14ac:dyDescent="0.2">
      <c r="A45" s="3" t="str">
        <f>VLOOKUP(B45,lookup_keys_countries!$A$1:$C$248,2, FALSE)</f>
        <v>SO</v>
      </c>
      <c r="B45" s="3" t="s">
        <v>145</v>
      </c>
      <c r="C45" s="3" t="s">
        <v>146</v>
      </c>
      <c r="D45" s="4">
        <v>44</v>
      </c>
      <c r="E45" s="23">
        <v>22093</v>
      </c>
      <c r="F45" s="3" t="s">
        <v>148</v>
      </c>
    </row>
    <row r="46" spans="1:6" ht="15.75" customHeight="1" x14ac:dyDescent="0.2">
      <c r="A46" s="3" t="str">
        <f>VLOOKUP(B46,lookup_keys_countries!$A$1:$C$248,2, FALSE)</f>
        <v>ZA</v>
      </c>
      <c r="B46" s="3" t="s">
        <v>149</v>
      </c>
      <c r="C46" s="3" t="s">
        <v>150</v>
      </c>
      <c r="D46" s="4">
        <v>45</v>
      </c>
      <c r="E46" s="23">
        <v>3804</v>
      </c>
      <c r="F46" s="3" t="s">
        <v>151</v>
      </c>
    </row>
    <row r="47" spans="1:6" ht="15.75" customHeight="1" x14ac:dyDescent="0.2">
      <c r="A47" s="3" t="str">
        <f>VLOOKUP(B47,lookup_keys_countries!$A$1:$C$248,2, FALSE)</f>
        <v>SD</v>
      </c>
      <c r="B47" s="3" t="s">
        <v>152</v>
      </c>
      <c r="C47" s="3" t="s">
        <v>153</v>
      </c>
      <c r="D47" s="4">
        <v>46</v>
      </c>
      <c r="E47" s="23">
        <v>20455</v>
      </c>
      <c r="F47" s="3" t="s">
        <v>154</v>
      </c>
    </row>
    <row r="48" spans="1:6" ht="15.75" customHeight="1" x14ac:dyDescent="0.2">
      <c r="A48" s="3" t="str">
        <f>VLOOKUP(B48,lookup_keys_countries!$A$1:$C$248,2, FALSE)</f>
        <v>SS</v>
      </c>
      <c r="B48" s="3" t="s">
        <v>155</v>
      </c>
      <c r="C48" s="3" t="s">
        <v>156</v>
      </c>
      <c r="D48" s="4">
        <v>47</v>
      </c>
      <c r="E48" s="23">
        <v>40733</v>
      </c>
      <c r="F48" s="3" t="s">
        <v>157</v>
      </c>
    </row>
    <row r="49" spans="1:6" ht="15.75" customHeight="1" x14ac:dyDescent="0.2">
      <c r="A49" s="3" t="str">
        <f>VLOOKUP(B49,lookup_keys_countries!$A$1:$C$248,2, FALSE)</f>
        <v>SZ</v>
      </c>
      <c r="B49" s="3" t="s">
        <v>158</v>
      </c>
      <c r="C49" s="3" t="s">
        <v>159</v>
      </c>
      <c r="D49" s="4">
        <v>48</v>
      </c>
      <c r="E49" s="23">
        <v>25086</v>
      </c>
      <c r="F49" s="3" t="s">
        <v>160</v>
      </c>
    </row>
    <row r="50" spans="1:6" ht="15.75" customHeight="1" x14ac:dyDescent="0.2">
      <c r="A50" s="3" t="str">
        <f>VLOOKUP(B50,lookup_keys_countries!$A$1:$C$248,2, FALSE)</f>
        <v>TZ</v>
      </c>
      <c r="B50" s="3" t="s">
        <v>161</v>
      </c>
      <c r="C50" s="3" t="s">
        <v>162</v>
      </c>
      <c r="D50" s="4">
        <v>49</v>
      </c>
      <c r="E50" s="23">
        <v>22624</v>
      </c>
      <c r="F50" s="3" t="s">
        <v>163</v>
      </c>
    </row>
    <row r="51" spans="1:6" ht="15.75" customHeight="1" x14ac:dyDescent="0.2">
      <c r="A51" s="3" t="str">
        <f>VLOOKUP(B51,lookup_keys_countries!$A$1:$C$248,2, FALSE)</f>
        <v>TG</v>
      </c>
      <c r="B51" s="3" t="s">
        <v>164</v>
      </c>
      <c r="C51" s="3" t="s">
        <v>165</v>
      </c>
      <c r="D51" s="4">
        <v>50</v>
      </c>
      <c r="E51" s="23">
        <v>22033</v>
      </c>
      <c r="F51" s="3" t="s">
        <v>167</v>
      </c>
    </row>
    <row r="52" spans="1:6" ht="15.75" customHeight="1" x14ac:dyDescent="0.2">
      <c r="A52" s="3" t="str">
        <f>VLOOKUP(B52,lookup_keys_countries!$A$1:$C$248,2, FALSE)</f>
        <v>TN</v>
      </c>
      <c r="B52" s="3" t="s">
        <v>168</v>
      </c>
      <c r="C52" s="3" t="s">
        <v>169</v>
      </c>
      <c r="D52" s="4">
        <v>51</v>
      </c>
      <c r="E52" s="23">
        <v>20534</v>
      </c>
      <c r="F52" s="3" t="s">
        <v>170</v>
      </c>
    </row>
    <row r="53" spans="1:6" ht="15.75" customHeight="1" x14ac:dyDescent="0.2">
      <c r="A53" s="3" t="str">
        <f>VLOOKUP(B53,lookup_keys_countries!$A$1:$C$248,2, FALSE)</f>
        <v>UG</v>
      </c>
      <c r="B53" s="3" t="s">
        <v>172</v>
      </c>
      <c r="C53" s="3" t="s">
        <v>173</v>
      </c>
      <c r="D53" s="4">
        <v>52</v>
      </c>
      <c r="E53" s="23">
        <v>22928</v>
      </c>
      <c r="F53" s="3" t="s">
        <v>175</v>
      </c>
    </row>
    <row r="54" spans="1:6" ht="15.75" customHeight="1" x14ac:dyDescent="0.2">
      <c r="A54" s="3" t="str">
        <f>VLOOKUP(B54,lookup_keys_countries!$A$1:$C$248,2, FALSE)</f>
        <v>ZM</v>
      </c>
      <c r="B54" s="3" t="s">
        <v>176</v>
      </c>
      <c r="C54" s="3" t="s">
        <v>177</v>
      </c>
      <c r="D54" s="4">
        <v>53</v>
      </c>
      <c r="E54" s="23">
        <v>23674</v>
      </c>
      <c r="F54" s="3" t="s">
        <v>178</v>
      </c>
    </row>
    <row r="55" spans="1:6" ht="15.75" customHeight="1" x14ac:dyDescent="0.2">
      <c r="A55" s="3" t="str">
        <f>VLOOKUP(B55,lookup_keys_countries!$A$1:$C$248,2, FALSE)</f>
        <v>ZW</v>
      </c>
      <c r="B55" s="3" t="s">
        <v>179</v>
      </c>
      <c r="C55" s="3" t="s">
        <v>180</v>
      </c>
      <c r="D55" s="4">
        <v>54</v>
      </c>
      <c r="E55" s="23">
        <v>29329</v>
      </c>
      <c r="F55" s="3" t="s">
        <v>181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N1055"/>
  <sheetViews>
    <sheetView tabSelected="1" zoomScaleNormal="100" workbookViewId="0">
      <pane ySplit="1" topLeftCell="A2" activePane="bottomLeft" state="frozen"/>
      <selection activeCell="N1" sqref="N1"/>
      <selection pane="bottomLeft"/>
    </sheetView>
  </sheetViews>
  <sheetFormatPr defaultColWidth="14.42578125" defaultRowHeight="15.75" customHeight="1" x14ac:dyDescent="0.2"/>
  <cols>
    <col min="1" max="1" width="14.85546875" style="33" customWidth="1"/>
    <col min="2" max="2" width="16.7109375" style="33" customWidth="1"/>
    <col min="3" max="3" width="18.42578125" style="33" customWidth="1"/>
    <col min="4" max="4" width="15.140625" style="33" customWidth="1"/>
    <col min="5" max="5" width="13.7109375" style="40" customWidth="1"/>
    <col min="6" max="6" width="12.85546875" style="40" customWidth="1"/>
    <col min="7" max="7" width="9.42578125" style="33" customWidth="1"/>
    <col min="8" max="8" width="11.5703125" style="33" customWidth="1"/>
    <col min="9" max="9" width="10" style="33" customWidth="1"/>
    <col min="10" max="10" width="14" style="33" customWidth="1"/>
    <col min="11" max="11" width="6.7109375" style="33" bestFit="1" customWidth="1"/>
    <col min="12" max="12" width="14.28515625" style="42" bestFit="1" customWidth="1"/>
    <col min="13" max="13" width="14.28515625" style="41" bestFit="1" customWidth="1"/>
    <col min="14" max="14" width="78.42578125" style="33" customWidth="1"/>
    <col min="15" max="16384" width="14.42578125" style="27"/>
  </cols>
  <sheetData>
    <row r="1" spans="1:14" ht="15" x14ac:dyDescent="0.25">
      <c r="A1" s="28" t="s">
        <v>0</v>
      </c>
      <c r="B1" s="28" t="s">
        <v>1</v>
      </c>
      <c r="C1" s="28" t="s">
        <v>117</v>
      </c>
      <c r="D1" s="28" t="s">
        <v>2768</v>
      </c>
      <c r="E1" s="28" t="s">
        <v>2770</v>
      </c>
      <c r="F1" s="28" t="s">
        <v>2769</v>
      </c>
      <c r="G1" s="28" t="s">
        <v>118</v>
      </c>
      <c r="H1" s="28" t="s">
        <v>2767</v>
      </c>
      <c r="I1" s="28" t="s">
        <v>119</v>
      </c>
      <c r="J1" s="28" t="s">
        <v>2764</v>
      </c>
      <c r="K1" s="28" t="s">
        <v>120</v>
      </c>
      <c r="L1" s="29" t="s">
        <v>2765</v>
      </c>
      <c r="M1" s="28" t="s">
        <v>2766</v>
      </c>
      <c r="N1" s="28" t="s">
        <v>121</v>
      </c>
    </row>
    <row r="2" spans="1:14" ht="15" x14ac:dyDescent="0.25">
      <c r="A2" s="25" t="str">
        <f>VLOOKUP(B2,lookup_keys_countries!$A$1:$C$248,2,FALSE)</f>
        <v>DZ</v>
      </c>
      <c r="B2" s="25" t="s">
        <v>6</v>
      </c>
      <c r="C2" s="35" t="s">
        <v>122</v>
      </c>
      <c r="D2" s="25" t="s">
        <v>2540</v>
      </c>
      <c r="E2" s="26" t="s">
        <v>124</v>
      </c>
      <c r="F2" s="26" t="s">
        <v>128</v>
      </c>
      <c r="G2" s="25" t="s">
        <v>129</v>
      </c>
      <c r="H2" s="25">
        <v>0</v>
      </c>
      <c r="I2" s="30" t="str">
        <f>VLOOKUP(H2,lookup_keys_types!$A$1:$D$11,2,FALSE)</f>
        <v>at_ind</v>
      </c>
      <c r="J2" s="25" t="str">
        <f>VLOOKUP(H2,lookup_keys_types!$A$1:$D$11,4,FALSE)</f>
        <v>leader at independence</v>
      </c>
      <c r="K2" s="25" t="str">
        <f>IF(L2&lt;&gt;"","period", "event")</f>
        <v>period</v>
      </c>
      <c r="L2" s="37">
        <v>22832</v>
      </c>
      <c r="M2" s="37">
        <v>22916</v>
      </c>
      <c r="N2" s="35" t="s">
        <v>147</v>
      </c>
    </row>
    <row r="3" spans="1:14" ht="15" x14ac:dyDescent="0.25">
      <c r="A3" s="25" t="str">
        <f>VLOOKUP(B3,lookup_keys_countries!$A$1:$C$248,2,FALSE)</f>
        <v>DZ</v>
      </c>
      <c r="B3" s="25" t="s">
        <v>6</v>
      </c>
      <c r="C3" s="25" t="s">
        <v>166</v>
      </c>
      <c r="D3" s="25" t="s">
        <v>2541</v>
      </c>
      <c r="E3" s="26" t="s">
        <v>171</v>
      </c>
      <c r="F3" s="26" t="s">
        <v>174</v>
      </c>
      <c r="G3" s="25" t="s">
        <v>129</v>
      </c>
      <c r="H3" s="25">
        <v>1</v>
      </c>
      <c r="I3" s="25" t="str">
        <f>VLOOKUP(H3,lookup_keys_types!$A$1:$D$11,2,FALSE)</f>
        <v>multi</v>
      </c>
      <c r="J3" s="25" t="str">
        <f>VLOOKUP(H3,lookup_keys_types!$A$1:$D$11,4,FALSE)</f>
        <v>multiparty election</v>
      </c>
      <c r="K3" s="25" t="str">
        <f t="shared" ref="K3:K69" si="0">IF(L3&lt;&gt;"","period", "event")</f>
        <v>period</v>
      </c>
      <c r="L3" s="37">
        <v>22916</v>
      </c>
      <c r="M3" s="37">
        <v>23912</v>
      </c>
      <c r="N3" s="25" t="s">
        <v>182</v>
      </c>
    </row>
    <row r="4" spans="1:14" ht="15" x14ac:dyDescent="0.25">
      <c r="A4" s="25" t="str">
        <f>VLOOKUP(B4,lookup_keys_countries!$A$1:$C$248,2,FALSE)</f>
        <v>DZ</v>
      </c>
      <c r="B4" s="25" t="s">
        <v>6</v>
      </c>
      <c r="C4" s="25"/>
      <c r="D4" s="25" t="s">
        <v>123</v>
      </c>
      <c r="E4" s="38"/>
      <c r="F4" s="38"/>
      <c r="G4" s="25"/>
      <c r="H4" s="25">
        <v>5</v>
      </c>
      <c r="I4" s="25" t="str">
        <f>VLOOKUP(H4,lookup_keys_types!$A$1:$D$11,2,FALSE)</f>
        <v>coup_event</v>
      </c>
      <c r="J4" s="25" t="str">
        <f>VLOOKUP(H4,lookup_keys_types!$A$1:$D$11,4,FALSE)</f>
        <v>coup d’état</v>
      </c>
      <c r="K4" s="25" t="str">
        <f t="shared" si="0"/>
        <v>event</v>
      </c>
      <c r="L4" s="36"/>
      <c r="M4" s="37">
        <v>23912</v>
      </c>
      <c r="N4" s="25" t="s">
        <v>183</v>
      </c>
    </row>
    <row r="5" spans="1:14" ht="15" x14ac:dyDescent="0.25">
      <c r="A5" s="25" t="str">
        <f>VLOOKUP(B5,lookup_keys_countries!$A$1:$C$248,2,FALSE)</f>
        <v>DZ</v>
      </c>
      <c r="B5" s="25" t="s">
        <v>6</v>
      </c>
      <c r="C5" s="25" t="s">
        <v>184</v>
      </c>
      <c r="D5" s="25" t="s">
        <v>2542</v>
      </c>
      <c r="E5" s="26" t="s">
        <v>185</v>
      </c>
      <c r="F5" s="26" t="s">
        <v>186</v>
      </c>
      <c r="G5" s="25" t="s">
        <v>129</v>
      </c>
      <c r="H5" s="25">
        <v>3</v>
      </c>
      <c r="I5" s="25" t="str">
        <f>VLOOKUP(H5,lookup_keys_types!$A$1:$D$11,2,FALSE)</f>
        <v>other</v>
      </c>
      <c r="J5" s="25" t="str">
        <f>VLOOKUP(H5,lookup_keys_types!$A$1:$D$11,4,FALSE)</f>
        <v>provisional, interim or other*</v>
      </c>
      <c r="K5" s="25" t="str">
        <f t="shared" si="0"/>
        <v>period</v>
      </c>
      <c r="L5" s="37">
        <v>23912</v>
      </c>
      <c r="M5" s="37">
        <v>28104</v>
      </c>
      <c r="N5" s="25" t="s">
        <v>187</v>
      </c>
    </row>
    <row r="6" spans="1:14" ht="15" x14ac:dyDescent="0.25">
      <c r="A6" s="25" t="str">
        <f>VLOOKUP(B6,lookup_keys_countries!$A$1:$C$248,2,FALSE)</f>
        <v>DZ</v>
      </c>
      <c r="B6" s="25" t="s">
        <v>6</v>
      </c>
      <c r="C6" s="25" t="s">
        <v>184</v>
      </c>
      <c r="D6" s="25" t="s">
        <v>2542</v>
      </c>
      <c r="E6" s="26" t="s">
        <v>185</v>
      </c>
      <c r="F6" s="26" t="s">
        <v>186</v>
      </c>
      <c r="G6" s="25" t="s">
        <v>129</v>
      </c>
      <c r="H6" s="25">
        <v>2</v>
      </c>
      <c r="I6" s="25" t="str">
        <f>VLOOKUP(H6,lookup_keys_types!$A$1:$D$11,2,FALSE)</f>
        <v>single</v>
      </c>
      <c r="J6" s="25" t="str">
        <f>VLOOKUP(H6,lookup_keys_types!$A$1:$D$11,4,FALSE)</f>
        <v>single-party election</v>
      </c>
      <c r="K6" s="25" t="str">
        <f t="shared" si="0"/>
        <v>period</v>
      </c>
      <c r="L6" s="37">
        <v>28105</v>
      </c>
      <c r="M6" s="37">
        <v>28851</v>
      </c>
      <c r="N6" s="25" t="s">
        <v>188</v>
      </c>
    </row>
    <row r="7" spans="1:14" ht="15" x14ac:dyDescent="0.25">
      <c r="A7" s="25" t="str">
        <f>VLOOKUP(B7,lookup_keys_countries!$A$1:$C$248,2,FALSE)</f>
        <v>DZ</v>
      </c>
      <c r="B7" s="25" t="s">
        <v>6</v>
      </c>
      <c r="C7" s="25"/>
      <c r="D7" s="25" t="s">
        <v>123</v>
      </c>
      <c r="E7" s="38"/>
      <c r="F7" s="38"/>
      <c r="G7" s="25"/>
      <c r="H7" s="25">
        <v>4</v>
      </c>
      <c r="I7" s="25" t="str">
        <f>VLOOKUP(H7,lookup_keys_types!$A$1:$D$11,2,FALSE)</f>
        <v>died</v>
      </c>
      <c r="J7" s="25" t="str">
        <f>VLOOKUP(H7,lookup_keys_types!$A$1:$D$11,4,FALSE)</f>
        <v>died in office</v>
      </c>
      <c r="K7" s="25" t="str">
        <f t="shared" si="0"/>
        <v>event</v>
      </c>
      <c r="L7" s="36"/>
      <c r="M7" s="37">
        <v>28851</v>
      </c>
      <c r="N7" s="25" t="s">
        <v>189</v>
      </c>
    </row>
    <row r="8" spans="1:14" ht="15" x14ac:dyDescent="0.25">
      <c r="A8" s="25" t="str">
        <f>VLOOKUP(B8,lookup_keys_countries!$A$1:$C$248,2,FALSE)</f>
        <v>DZ</v>
      </c>
      <c r="B8" s="25" t="s">
        <v>6</v>
      </c>
      <c r="C8" s="25" t="s">
        <v>190</v>
      </c>
      <c r="D8" s="25" t="s">
        <v>2543</v>
      </c>
      <c r="E8" s="26" t="s">
        <v>191</v>
      </c>
      <c r="F8" s="26" t="s">
        <v>192</v>
      </c>
      <c r="G8" s="25" t="s">
        <v>129</v>
      </c>
      <c r="H8" s="25">
        <v>3</v>
      </c>
      <c r="I8" s="25" t="str">
        <f>VLOOKUP(H8,lookup_keys_types!$A$1:$D$11,2,FALSE)</f>
        <v>other</v>
      </c>
      <c r="J8" s="25" t="str">
        <f>VLOOKUP(H8,lookup_keys_types!$A$1:$D$11,4,FALSE)</f>
        <v>provisional, interim or other*</v>
      </c>
      <c r="K8" s="25" t="str">
        <f t="shared" si="0"/>
        <v>period</v>
      </c>
      <c r="L8" s="37">
        <v>28851</v>
      </c>
      <c r="M8" s="37">
        <v>29100</v>
      </c>
      <c r="N8" s="25" t="s">
        <v>193</v>
      </c>
    </row>
    <row r="9" spans="1:14" ht="15" x14ac:dyDescent="0.25">
      <c r="A9" s="25" t="str">
        <f>VLOOKUP(B9,lookup_keys_countries!$A$1:$C$248,2,FALSE)</f>
        <v>DZ</v>
      </c>
      <c r="B9" s="25" t="s">
        <v>6</v>
      </c>
      <c r="C9" s="25" t="s">
        <v>194</v>
      </c>
      <c r="D9" s="25" t="s">
        <v>2544</v>
      </c>
      <c r="E9" s="26" t="s">
        <v>195</v>
      </c>
      <c r="F9" s="26" t="s">
        <v>196</v>
      </c>
      <c r="G9" s="25" t="s">
        <v>129</v>
      </c>
      <c r="H9" s="25">
        <v>2</v>
      </c>
      <c r="I9" s="25" t="str">
        <f>VLOOKUP(H9,lookup_keys_types!$A$1:$D$11,2,FALSE)</f>
        <v>single</v>
      </c>
      <c r="J9" s="25" t="str">
        <f>VLOOKUP(H9,lookup_keys_types!$A$1:$D$11,4,FALSE)</f>
        <v>single-party election</v>
      </c>
      <c r="K9" s="25" t="str">
        <f t="shared" si="0"/>
        <v>period</v>
      </c>
      <c r="L9" s="37">
        <v>29100</v>
      </c>
      <c r="M9" s="37">
        <v>30693</v>
      </c>
      <c r="N9" s="25" t="s">
        <v>197</v>
      </c>
    </row>
    <row r="10" spans="1:14" ht="15" x14ac:dyDescent="0.25">
      <c r="A10" s="25" t="str">
        <f>VLOOKUP(B10,lookup_keys_countries!$A$1:$C$248,2,FALSE)</f>
        <v>DZ</v>
      </c>
      <c r="B10" s="25" t="s">
        <v>6</v>
      </c>
      <c r="C10" s="25" t="s">
        <v>194</v>
      </c>
      <c r="D10" s="25" t="s">
        <v>2544</v>
      </c>
      <c r="E10" s="26" t="s">
        <v>195</v>
      </c>
      <c r="F10" s="26" t="s">
        <v>196</v>
      </c>
      <c r="G10" s="25" t="s">
        <v>129</v>
      </c>
      <c r="H10" s="25">
        <v>2</v>
      </c>
      <c r="I10" s="25" t="str">
        <f>VLOOKUP(H10,lookup_keys_types!$A$1:$D$11,2,FALSE)</f>
        <v>single</v>
      </c>
      <c r="J10" s="25" t="str">
        <f>VLOOKUP(H10,lookup_keys_types!$A$1:$D$11,4,FALSE)</f>
        <v>single-party election</v>
      </c>
      <c r="K10" s="25" t="str">
        <f t="shared" si="0"/>
        <v>period</v>
      </c>
      <c r="L10" s="37">
        <v>30693</v>
      </c>
      <c r="M10" s="37">
        <v>32499</v>
      </c>
      <c r="N10" s="25" t="s">
        <v>198</v>
      </c>
    </row>
    <row r="11" spans="1:14" ht="15" x14ac:dyDescent="0.25">
      <c r="A11" s="25" t="str">
        <f>VLOOKUP(B11,lookup_keys_countries!$A$1:$C$248,2,FALSE)</f>
        <v>DZ</v>
      </c>
      <c r="B11" s="25" t="s">
        <v>6</v>
      </c>
      <c r="C11" s="25" t="s">
        <v>194</v>
      </c>
      <c r="D11" s="25" t="s">
        <v>2544</v>
      </c>
      <c r="E11" s="26" t="s">
        <v>195</v>
      </c>
      <c r="F11" s="26" t="s">
        <v>196</v>
      </c>
      <c r="G11" s="25" t="s">
        <v>129</v>
      </c>
      <c r="H11" s="25">
        <v>2</v>
      </c>
      <c r="I11" s="25" t="str">
        <f>VLOOKUP(H11,lookup_keys_types!$A$1:$D$11,2,FALSE)</f>
        <v>single</v>
      </c>
      <c r="J11" s="25" t="str">
        <f>VLOOKUP(H11,lookup_keys_types!$A$1:$D$11,4,FALSE)</f>
        <v>single-party election</v>
      </c>
      <c r="K11" s="25" t="str">
        <f t="shared" si="0"/>
        <v>period</v>
      </c>
      <c r="L11" s="37">
        <v>32499</v>
      </c>
      <c r="M11" s="37">
        <v>33614</v>
      </c>
      <c r="N11" s="25" t="s">
        <v>199</v>
      </c>
    </row>
    <row r="12" spans="1:14" ht="15" x14ac:dyDescent="0.25">
      <c r="A12" s="25" t="str">
        <f>VLOOKUP(B12,lookup_keys_countries!$A$1:$C$248,2,FALSE)</f>
        <v>DZ</v>
      </c>
      <c r="B12" s="25" t="s">
        <v>6</v>
      </c>
      <c r="C12" s="25"/>
      <c r="D12" s="25" t="s">
        <v>123</v>
      </c>
      <c r="E12" s="38"/>
      <c r="F12" s="38"/>
      <c r="G12" s="25"/>
      <c r="H12" s="25">
        <v>6</v>
      </c>
      <c r="I12" s="25" t="str">
        <f>VLOOKUP(H12,lookup_keys_types!$A$1:$D$11,2,FALSE)</f>
        <v>resigned</v>
      </c>
      <c r="J12" s="25" t="str">
        <f>VLOOKUP(H12,lookup_keys_types!$A$1:$D$11,4,FALSE)</f>
        <v>resigned, retired or left office</v>
      </c>
      <c r="K12" s="25" t="str">
        <f t="shared" si="0"/>
        <v>event</v>
      </c>
      <c r="L12" s="36"/>
      <c r="M12" s="37">
        <v>33614</v>
      </c>
      <c r="N12" s="25" t="s">
        <v>200</v>
      </c>
    </row>
    <row r="13" spans="1:14" ht="15" x14ac:dyDescent="0.25">
      <c r="A13" s="25" t="str">
        <f>VLOOKUP(B13,lookup_keys_countries!$A$1:$C$248,2,FALSE)</f>
        <v>DZ</v>
      </c>
      <c r="B13" s="25" t="s">
        <v>6</v>
      </c>
      <c r="C13" s="25" t="s">
        <v>201</v>
      </c>
      <c r="D13" s="25" t="s">
        <v>2545</v>
      </c>
      <c r="E13" s="26" t="s">
        <v>202</v>
      </c>
      <c r="F13" s="26" t="s">
        <v>203</v>
      </c>
      <c r="G13" s="25" t="s">
        <v>129</v>
      </c>
      <c r="H13" s="25">
        <v>3</v>
      </c>
      <c r="I13" s="25" t="str">
        <f>VLOOKUP(H13,lookup_keys_types!$A$1:$D$11,2,FALSE)</f>
        <v>other</v>
      </c>
      <c r="J13" s="25" t="str">
        <f>VLOOKUP(H13,lookup_keys_types!$A$1:$D$11,4,FALSE)</f>
        <v>provisional, interim or other*</v>
      </c>
      <c r="K13" s="25" t="str">
        <f t="shared" si="0"/>
        <v>period</v>
      </c>
      <c r="L13" s="37">
        <v>33614</v>
      </c>
      <c r="M13" s="37">
        <v>33617</v>
      </c>
      <c r="N13" s="25" t="s">
        <v>204</v>
      </c>
    </row>
    <row r="14" spans="1:14" ht="15" x14ac:dyDescent="0.25">
      <c r="A14" s="25" t="str">
        <f>VLOOKUP(B14,lookup_keys_countries!$A$1:$C$248,2,FALSE)</f>
        <v>DZ</v>
      </c>
      <c r="B14" s="25" t="s">
        <v>6</v>
      </c>
      <c r="C14" s="25"/>
      <c r="D14" s="25" t="s">
        <v>123</v>
      </c>
      <c r="E14" s="38"/>
      <c r="F14" s="38"/>
      <c r="G14" s="25"/>
      <c r="H14" s="25">
        <v>5</v>
      </c>
      <c r="I14" s="25" t="str">
        <f>VLOOKUP(H14,lookup_keys_types!$A$1:$D$11,2,FALSE)</f>
        <v>coup_event</v>
      </c>
      <c r="J14" s="25" t="str">
        <f>VLOOKUP(H14,lookup_keys_types!$A$1:$D$11,4,FALSE)</f>
        <v>coup d’état</v>
      </c>
      <c r="K14" s="25" t="str">
        <f t="shared" si="0"/>
        <v>event</v>
      </c>
      <c r="L14" s="36"/>
      <c r="M14" s="37">
        <v>33617</v>
      </c>
      <c r="N14" s="25" t="s">
        <v>205</v>
      </c>
    </row>
    <row r="15" spans="1:14" ht="15" x14ac:dyDescent="0.25">
      <c r="A15" s="25" t="str">
        <f>VLOOKUP(B15,lookup_keys_countries!$A$1:$C$248,2,FALSE)</f>
        <v>DZ</v>
      </c>
      <c r="B15" s="25" t="s">
        <v>6</v>
      </c>
      <c r="C15" s="25" t="s">
        <v>206</v>
      </c>
      <c r="D15" s="25" t="s">
        <v>2546</v>
      </c>
      <c r="E15" s="38"/>
      <c r="F15" s="38"/>
      <c r="G15" s="25"/>
      <c r="H15" s="25">
        <v>7</v>
      </c>
      <c r="I15" s="25" t="str">
        <f>VLOOKUP(H15,lookup_keys_types!$A$1:$D$11,2,FALSE)</f>
        <v>coup</v>
      </c>
      <c r="J15" s="25" t="str">
        <f>VLOOKUP(H15,lookup_keys_types!$A$1:$D$11,4,FALSE)</f>
        <v>coup d’état</v>
      </c>
      <c r="K15" s="25" t="str">
        <f t="shared" si="0"/>
        <v>period</v>
      </c>
      <c r="L15" s="37">
        <v>33617</v>
      </c>
      <c r="M15" s="37">
        <v>34361</v>
      </c>
      <c r="N15" s="25" t="s">
        <v>207</v>
      </c>
    </row>
    <row r="16" spans="1:14" ht="15" x14ac:dyDescent="0.25">
      <c r="A16" s="25" t="str">
        <f>VLOOKUP(B16,lookup_keys_countries!$A$1:$C$248,2,FALSE)</f>
        <v>DZ</v>
      </c>
      <c r="B16" s="25" t="s">
        <v>6</v>
      </c>
      <c r="C16" s="25" t="s">
        <v>208</v>
      </c>
      <c r="D16" s="25" t="s">
        <v>2547</v>
      </c>
      <c r="E16" s="26" t="s">
        <v>209</v>
      </c>
      <c r="F16" s="26" t="s">
        <v>210</v>
      </c>
      <c r="G16" s="25" t="s">
        <v>129</v>
      </c>
      <c r="H16" s="25">
        <v>3</v>
      </c>
      <c r="I16" s="25" t="str">
        <f>VLOOKUP(H16,lookup_keys_types!$A$1:$D$11,2,FALSE)</f>
        <v>other</v>
      </c>
      <c r="J16" s="25" t="str">
        <f>VLOOKUP(H16,lookup_keys_types!$A$1:$D$11,4,FALSE)</f>
        <v>provisional, interim or other*</v>
      </c>
      <c r="K16" s="25" t="str">
        <f t="shared" si="0"/>
        <v>period</v>
      </c>
      <c r="L16" s="37">
        <v>34361</v>
      </c>
      <c r="M16" s="37">
        <v>36277</v>
      </c>
      <c r="N16" s="25" t="s">
        <v>211</v>
      </c>
    </row>
    <row r="17" spans="1:14" ht="15" x14ac:dyDescent="0.25">
      <c r="A17" s="25" t="str">
        <f>VLOOKUP(B17,lookup_keys_countries!$A$1:$C$248,2,FALSE)</f>
        <v>DZ</v>
      </c>
      <c r="B17" s="25" t="s">
        <v>6</v>
      </c>
      <c r="C17" s="25" t="s">
        <v>212</v>
      </c>
      <c r="D17" s="25" t="s">
        <v>2548</v>
      </c>
      <c r="E17" s="26" t="s">
        <v>213</v>
      </c>
      <c r="F17" s="26" t="s">
        <v>214</v>
      </c>
      <c r="G17" s="25" t="s">
        <v>215</v>
      </c>
      <c r="H17" s="25">
        <v>1</v>
      </c>
      <c r="I17" s="25" t="str">
        <f>VLOOKUP(H17,lookup_keys_types!$A$1:$D$11,2,FALSE)</f>
        <v>multi</v>
      </c>
      <c r="J17" s="25" t="str">
        <f>VLOOKUP(H17,lookup_keys_types!$A$1:$D$11,4,FALSE)</f>
        <v>multiparty election</v>
      </c>
      <c r="K17" s="25" t="str">
        <f t="shared" si="0"/>
        <v>period</v>
      </c>
      <c r="L17" s="37">
        <v>36277</v>
      </c>
      <c r="M17" s="37">
        <v>38085</v>
      </c>
      <c r="N17" s="25" t="s">
        <v>216</v>
      </c>
    </row>
    <row r="18" spans="1:14" ht="15" x14ac:dyDescent="0.25">
      <c r="A18" s="25" t="str">
        <f>VLOOKUP(B18,lookup_keys_countries!$A$1:$C$248,2,FALSE)</f>
        <v>DZ</v>
      </c>
      <c r="B18" s="25" t="s">
        <v>6</v>
      </c>
      <c r="C18" s="25" t="s">
        <v>212</v>
      </c>
      <c r="D18" s="25" t="s">
        <v>2548</v>
      </c>
      <c r="E18" s="26" t="s">
        <v>213</v>
      </c>
      <c r="F18" s="26" t="s">
        <v>214</v>
      </c>
      <c r="G18" s="25" t="s">
        <v>215</v>
      </c>
      <c r="H18" s="25">
        <v>1</v>
      </c>
      <c r="I18" s="25" t="str">
        <f>VLOOKUP(H18,lookup_keys_types!$A$1:$D$11,2,FALSE)</f>
        <v>multi</v>
      </c>
      <c r="J18" s="25" t="str">
        <f>VLOOKUP(H18,lookup_keys_types!$A$1:$D$11,4,FALSE)</f>
        <v>multiparty election</v>
      </c>
      <c r="K18" s="25" t="str">
        <f t="shared" si="0"/>
        <v>period</v>
      </c>
      <c r="L18" s="37">
        <v>38085</v>
      </c>
      <c r="M18" s="37">
        <v>39912</v>
      </c>
      <c r="N18" s="25" t="s">
        <v>217</v>
      </c>
    </row>
    <row r="19" spans="1:14" ht="15" x14ac:dyDescent="0.25">
      <c r="A19" s="25" t="str">
        <f>VLOOKUP(B19,lookup_keys_countries!$A$1:$C$248,2,FALSE)</f>
        <v>DZ</v>
      </c>
      <c r="B19" s="25" t="s">
        <v>6</v>
      </c>
      <c r="C19" s="25" t="s">
        <v>212</v>
      </c>
      <c r="D19" s="25" t="s">
        <v>2548</v>
      </c>
      <c r="E19" s="26" t="s">
        <v>213</v>
      </c>
      <c r="F19" s="26" t="s">
        <v>214</v>
      </c>
      <c r="G19" s="25" t="s">
        <v>215</v>
      </c>
      <c r="H19" s="25">
        <v>1</v>
      </c>
      <c r="I19" s="25" t="str">
        <f>VLOOKUP(H19,lookup_keys_types!$A$1:$D$11,2,FALSE)</f>
        <v>multi</v>
      </c>
      <c r="J19" s="25" t="str">
        <f>VLOOKUP(H19,lookup_keys_types!$A$1:$D$11,4,FALSE)</f>
        <v>multiparty election</v>
      </c>
      <c r="K19" s="25" t="str">
        <f t="shared" si="0"/>
        <v>period</v>
      </c>
      <c r="L19" s="37">
        <v>39912</v>
      </c>
      <c r="M19" s="37">
        <v>41746</v>
      </c>
      <c r="N19" s="25" t="s">
        <v>218</v>
      </c>
    </row>
    <row r="20" spans="1:14" ht="15" x14ac:dyDescent="0.25">
      <c r="A20" s="25" t="str">
        <f>VLOOKUP(B20,lookup_keys_countries!$A$1:$C$248,2,FALSE)</f>
        <v>DZ</v>
      </c>
      <c r="B20" s="25" t="s">
        <v>6</v>
      </c>
      <c r="C20" s="25" t="s">
        <v>212</v>
      </c>
      <c r="D20" s="25" t="s">
        <v>2548</v>
      </c>
      <c r="E20" s="26" t="s">
        <v>213</v>
      </c>
      <c r="F20" s="26" t="s">
        <v>214</v>
      </c>
      <c r="G20" s="25" t="s">
        <v>215</v>
      </c>
      <c r="H20" s="25">
        <v>1</v>
      </c>
      <c r="I20" s="25" t="str">
        <f>VLOOKUP(H20,lookup_keys_types!$A$1:$D$11,2,FALSE)</f>
        <v>multi</v>
      </c>
      <c r="J20" s="25" t="str">
        <f>VLOOKUP(H20,lookup_keys_types!$A$1:$D$11,4,FALSE)</f>
        <v>multiparty election</v>
      </c>
      <c r="K20" s="25" t="str">
        <f t="shared" si="0"/>
        <v>period</v>
      </c>
      <c r="L20" s="37">
        <v>41746</v>
      </c>
      <c r="M20" s="37">
        <v>41757</v>
      </c>
      <c r="N20" s="25" t="s">
        <v>223</v>
      </c>
    </row>
    <row r="21" spans="1:14" s="31" customFormat="1" ht="15" x14ac:dyDescent="0.25">
      <c r="A21" s="25" t="s">
        <v>242</v>
      </c>
      <c r="B21" s="25" t="s">
        <v>6</v>
      </c>
      <c r="C21" s="25" t="s">
        <v>212</v>
      </c>
      <c r="D21" s="25" t="s">
        <v>2548</v>
      </c>
      <c r="E21" s="26" t="s">
        <v>213</v>
      </c>
      <c r="F21" s="26" t="s">
        <v>214</v>
      </c>
      <c r="G21" s="25" t="s">
        <v>215</v>
      </c>
      <c r="H21" s="25">
        <v>1</v>
      </c>
      <c r="I21" s="25" t="str">
        <f>VLOOKUP(H21,lookup_keys_types!$A$1:$D$11,2,FALSE)</f>
        <v>multi</v>
      </c>
      <c r="J21" s="25" t="str">
        <f>VLOOKUP(H21,lookup_keys_types!$A$1:$D$11,4,FALSE)</f>
        <v>multiparty election</v>
      </c>
      <c r="K21" s="25" t="str">
        <f t="shared" si="0"/>
        <v>period</v>
      </c>
      <c r="L21" s="37">
        <v>41757</v>
      </c>
      <c r="M21" s="37">
        <f ca="1">TODAY()</f>
        <v>43222</v>
      </c>
      <c r="N21" s="25" t="s">
        <v>2829</v>
      </c>
    </row>
    <row r="22" spans="1:14" ht="15" x14ac:dyDescent="0.25">
      <c r="A22" s="25" t="str">
        <f>VLOOKUP(B22,lookup_keys_countries!$A$1:$C$248,2,FALSE)</f>
        <v>AO</v>
      </c>
      <c r="B22" s="25" t="s">
        <v>9</v>
      </c>
      <c r="C22" s="25" t="s">
        <v>227</v>
      </c>
      <c r="D22" s="25" t="s">
        <v>2549</v>
      </c>
      <c r="E22" s="26" t="s">
        <v>228</v>
      </c>
      <c r="F22" s="26" t="s">
        <v>229</v>
      </c>
      <c r="G22" s="25" t="s">
        <v>230</v>
      </c>
      <c r="H22" s="25">
        <v>0</v>
      </c>
      <c r="I22" s="25" t="str">
        <f>VLOOKUP(H22,lookup_keys_types!$A$1:$D$11,2,FALSE)</f>
        <v>at_ind</v>
      </c>
      <c r="J22" s="25" t="str">
        <f>VLOOKUP(H22,lookup_keys_types!$A$1:$D$11,4,FALSE)</f>
        <v>leader at independence</v>
      </c>
      <c r="K22" s="25" t="str">
        <f t="shared" si="0"/>
        <v>period</v>
      </c>
      <c r="L22" s="37">
        <v>27709</v>
      </c>
      <c r="M22" s="37">
        <v>29108</v>
      </c>
      <c r="N22" s="25" t="s">
        <v>231</v>
      </c>
    </row>
    <row r="23" spans="1:14" ht="15" x14ac:dyDescent="0.25">
      <c r="A23" s="25" t="str">
        <f>VLOOKUP(B23,lookup_keys_countries!$A$1:$C$248,2,FALSE)</f>
        <v>AO</v>
      </c>
      <c r="B23" s="25" t="s">
        <v>9</v>
      </c>
      <c r="C23" s="25"/>
      <c r="D23" s="25" t="s">
        <v>123</v>
      </c>
      <c r="E23" s="38"/>
      <c r="F23" s="38"/>
      <c r="G23" s="25"/>
      <c r="H23" s="25">
        <v>4</v>
      </c>
      <c r="I23" s="25" t="str">
        <f>VLOOKUP(H23,lookup_keys_types!$A$1:$D$11,2,FALSE)</f>
        <v>died</v>
      </c>
      <c r="J23" s="25" t="str">
        <f>VLOOKUP(H23,lookup_keys_types!$A$1:$D$11,4,FALSE)</f>
        <v>died in office</v>
      </c>
      <c r="K23" s="25" t="str">
        <f t="shared" si="0"/>
        <v>event</v>
      </c>
      <c r="L23" s="36"/>
      <c r="M23" s="37">
        <v>29108</v>
      </c>
      <c r="N23" s="25" t="s">
        <v>232</v>
      </c>
    </row>
    <row r="24" spans="1:14" ht="15" x14ac:dyDescent="0.25">
      <c r="A24" s="25" t="str">
        <f>VLOOKUP(B24,lookup_keys_countries!$A$1:$C$248,2,FALSE)</f>
        <v>AO</v>
      </c>
      <c r="B24" s="25" t="s">
        <v>9</v>
      </c>
      <c r="C24" s="25" t="s">
        <v>233</v>
      </c>
      <c r="D24" s="25" t="s">
        <v>2550</v>
      </c>
      <c r="E24" s="26" t="s">
        <v>234</v>
      </c>
      <c r="F24" s="26" t="s">
        <v>235</v>
      </c>
      <c r="G24" s="25" t="s">
        <v>215</v>
      </c>
      <c r="H24" s="25">
        <v>3</v>
      </c>
      <c r="I24" s="25" t="str">
        <f>VLOOKUP(H24,lookup_keys_types!$A$1:$D$11,2,FALSE)</f>
        <v>other</v>
      </c>
      <c r="J24" s="25" t="str">
        <f>VLOOKUP(H24,lookup_keys_types!$A$1:$D$11,4,FALSE)</f>
        <v>provisional, interim or other*</v>
      </c>
      <c r="K24" s="25" t="str">
        <f t="shared" si="0"/>
        <v>period</v>
      </c>
      <c r="L24" s="37">
        <v>29108</v>
      </c>
      <c r="M24" s="37">
        <v>33877</v>
      </c>
      <c r="N24" s="25" t="s">
        <v>247</v>
      </c>
    </row>
    <row r="25" spans="1:14" ht="15" x14ac:dyDescent="0.25">
      <c r="A25" s="25" t="str">
        <f>VLOOKUP(B25,lookup_keys_countries!$A$1:$C$248,2,FALSE)</f>
        <v>AO</v>
      </c>
      <c r="B25" s="25" t="s">
        <v>9</v>
      </c>
      <c r="C25" s="25" t="s">
        <v>233</v>
      </c>
      <c r="D25" s="25" t="s">
        <v>2550</v>
      </c>
      <c r="E25" s="26" t="s">
        <v>234</v>
      </c>
      <c r="F25" s="26" t="s">
        <v>235</v>
      </c>
      <c r="G25" s="25" t="s">
        <v>215</v>
      </c>
      <c r="H25" s="25">
        <v>1</v>
      </c>
      <c r="I25" s="25" t="str">
        <f>VLOOKUP(H25,lookup_keys_types!$A$1:$D$11,2,FALSE)</f>
        <v>multi</v>
      </c>
      <c r="J25" s="25" t="str">
        <f>VLOOKUP(H25,lookup_keys_types!$A$1:$D$11,4,FALSE)</f>
        <v>multiparty election</v>
      </c>
      <c r="K25" s="25" t="str">
        <f t="shared" si="0"/>
        <v>period</v>
      </c>
      <c r="L25" s="37">
        <v>33877</v>
      </c>
      <c r="M25" s="37">
        <v>41152</v>
      </c>
      <c r="N25" s="25" t="s">
        <v>324</v>
      </c>
    </row>
    <row r="26" spans="1:14" s="31" customFormat="1" ht="15" x14ac:dyDescent="0.25">
      <c r="A26" s="25" t="str">
        <f>VLOOKUP(B26,lookup_keys_countries!$A$1:$C$248,2,FALSE)</f>
        <v>AO</v>
      </c>
      <c r="B26" s="25" t="s">
        <v>9</v>
      </c>
      <c r="C26" s="25" t="s">
        <v>233</v>
      </c>
      <c r="D26" s="25" t="s">
        <v>2550</v>
      </c>
      <c r="E26" s="26" t="s">
        <v>234</v>
      </c>
      <c r="F26" s="26" t="s">
        <v>235</v>
      </c>
      <c r="G26" s="25" t="s">
        <v>215</v>
      </c>
      <c r="H26" s="25">
        <v>3</v>
      </c>
      <c r="I26" s="25" t="str">
        <f>VLOOKUP(H26,lookup_keys_types!$A$1:$D$11,2,FALSE)</f>
        <v>other</v>
      </c>
      <c r="J26" s="25" t="str">
        <f>VLOOKUP(H26,lookup_keys_types!$A$1:$D$11,4,FALSE)</f>
        <v>provisional, interim or other*</v>
      </c>
      <c r="K26" s="25" t="str">
        <f t="shared" si="0"/>
        <v>period</v>
      </c>
      <c r="L26" s="37">
        <v>41152</v>
      </c>
      <c r="M26" s="37">
        <v>43004</v>
      </c>
      <c r="N26" s="25" t="s">
        <v>2911</v>
      </c>
    </row>
    <row r="27" spans="1:14" s="31" customFormat="1" ht="15" x14ac:dyDescent="0.25">
      <c r="A27" s="25" t="str">
        <f>VLOOKUP(B27,lookup_keys_countries!$A$1:$C$248,2,FALSE)</f>
        <v>AO</v>
      </c>
      <c r="B27" s="25" t="s">
        <v>9</v>
      </c>
      <c r="C27" s="25" t="s">
        <v>2907</v>
      </c>
      <c r="D27" s="25" t="s">
        <v>2910</v>
      </c>
      <c r="E27" s="26" t="s">
        <v>2909</v>
      </c>
      <c r="F27" s="43" t="s">
        <v>2908</v>
      </c>
      <c r="G27" s="25" t="s">
        <v>129</v>
      </c>
      <c r="H27" s="25">
        <v>1</v>
      </c>
      <c r="I27" s="25" t="str">
        <f>VLOOKUP(H27,lookup_keys_types!$A$1:$D$11,2,FALSE)</f>
        <v>multi</v>
      </c>
      <c r="J27" s="25" t="str">
        <f>VLOOKUP(H27,lookup_keys_types!$A$1:$D$11,4,FALSE)</f>
        <v>multiparty election</v>
      </c>
      <c r="K27" s="25" t="str">
        <f t="shared" si="0"/>
        <v>period</v>
      </c>
      <c r="L27" s="37">
        <v>43004</v>
      </c>
      <c r="M27" s="37">
        <f ca="1">TODAY()</f>
        <v>43222</v>
      </c>
      <c r="N27" s="25" t="s">
        <v>2912</v>
      </c>
    </row>
    <row r="28" spans="1:14" ht="15" x14ac:dyDescent="0.25">
      <c r="A28" s="25" t="str">
        <f>VLOOKUP(B28,lookup_keys_countries!$A$1:$C$248,2,FALSE)</f>
        <v>BJ</v>
      </c>
      <c r="B28" s="25" t="s">
        <v>12</v>
      </c>
      <c r="C28" s="25" t="s">
        <v>450</v>
      </c>
      <c r="D28" s="25" t="s">
        <v>2551</v>
      </c>
      <c r="E28" s="26" t="s">
        <v>475</v>
      </c>
      <c r="F28" s="26" t="s">
        <v>485</v>
      </c>
      <c r="G28" s="25" t="s">
        <v>489</v>
      </c>
      <c r="H28" s="25">
        <v>0</v>
      </c>
      <c r="I28" s="25" t="str">
        <f>VLOOKUP(H28,lookup_keys_types!$A$1:$D$11,2,FALSE)</f>
        <v>at_ind</v>
      </c>
      <c r="J28" s="25" t="str">
        <f>VLOOKUP(H28,lookup_keys_types!$A$1:$D$11,4,FALSE)</f>
        <v>leader at independence</v>
      </c>
      <c r="K28" s="25" t="str">
        <f t="shared" si="0"/>
        <v>period</v>
      </c>
      <c r="L28" s="37">
        <v>22129</v>
      </c>
      <c r="M28" s="37">
        <v>22261</v>
      </c>
      <c r="N28" s="25" t="s">
        <v>551</v>
      </c>
    </row>
    <row r="29" spans="1:14" ht="15" x14ac:dyDescent="0.25">
      <c r="A29" s="25" t="str">
        <f>VLOOKUP(B29,lookup_keys_countries!$A$1:$C$248,2,FALSE)</f>
        <v>BJ</v>
      </c>
      <c r="B29" s="25" t="s">
        <v>12</v>
      </c>
      <c r="C29" s="25" t="s">
        <v>450</v>
      </c>
      <c r="D29" s="25" t="s">
        <v>2551</v>
      </c>
      <c r="E29" s="26" t="s">
        <v>475</v>
      </c>
      <c r="F29" s="26" t="s">
        <v>485</v>
      </c>
      <c r="G29" s="25" t="s">
        <v>489</v>
      </c>
      <c r="H29" s="25">
        <v>1</v>
      </c>
      <c r="I29" s="25" t="str">
        <f>VLOOKUP(H29,lookup_keys_types!$A$1:$D$11,2,FALSE)</f>
        <v>multi</v>
      </c>
      <c r="J29" s="25" t="str">
        <f>VLOOKUP(H29,lookup_keys_types!$A$1:$D$11,4,FALSE)</f>
        <v>multiparty election</v>
      </c>
      <c r="K29" s="25" t="str">
        <f t="shared" si="0"/>
        <v>period</v>
      </c>
      <c r="L29" s="37">
        <v>22261</v>
      </c>
      <c r="M29" s="37">
        <v>23312</v>
      </c>
      <c r="N29" s="25" t="s">
        <v>606</v>
      </c>
    </row>
    <row r="30" spans="1:14" ht="15" x14ac:dyDescent="0.25">
      <c r="A30" s="25" t="str">
        <f>VLOOKUP(B30,lookup_keys_countries!$A$1:$C$248,2,FALSE)</f>
        <v>BJ</v>
      </c>
      <c r="B30" s="25" t="s">
        <v>12</v>
      </c>
      <c r="C30" s="25"/>
      <c r="D30" s="25" t="s">
        <v>123</v>
      </c>
      <c r="E30" s="38"/>
      <c r="F30" s="38"/>
      <c r="G30" s="25"/>
      <c r="H30" s="25">
        <v>5</v>
      </c>
      <c r="I30" s="25" t="str">
        <f>VLOOKUP(H30,lookup_keys_types!$A$1:$D$11,2,FALSE)</f>
        <v>coup_event</v>
      </c>
      <c r="J30" s="25" t="str">
        <f>VLOOKUP(H30,lookup_keys_types!$A$1:$D$11,4,FALSE)</f>
        <v>coup d’état</v>
      </c>
      <c r="K30" s="25" t="str">
        <f t="shared" si="0"/>
        <v>event</v>
      </c>
      <c r="L30" s="36"/>
      <c r="M30" s="37">
        <v>23312</v>
      </c>
      <c r="N30" s="25" t="s">
        <v>691</v>
      </c>
    </row>
    <row r="31" spans="1:14" ht="15" x14ac:dyDescent="0.25">
      <c r="A31" s="25" t="str">
        <f>VLOOKUP(B31,lookup_keys_countries!$A$1:$C$248,2,FALSE)</f>
        <v>BJ</v>
      </c>
      <c r="B31" s="25" t="s">
        <v>12</v>
      </c>
      <c r="C31" s="25" t="s">
        <v>716</v>
      </c>
      <c r="D31" s="25" t="s">
        <v>2546</v>
      </c>
      <c r="E31" s="38"/>
      <c r="F31" s="38"/>
      <c r="G31" s="25"/>
      <c r="H31" s="25">
        <v>7</v>
      </c>
      <c r="I31" s="25" t="str">
        <f>VLOOKUP(H31,lookup_keys_types!$A$1:$D$11,2,FALSE)</f>
        <v>coup</v>
      </c>
      <c r="J31" s="25" t="str">
        <f>VLOOKUP(H31,lookup_keys_types!$A$1:$D$11,4,FALSE)</f>
        <v>coup d’état</v>
      </c>
      <c r="K31" s="25" t="str">
        <f t="shared" si="0"/>
        <v>period</v>
      </c>
      <c r="L31" s="37">
        <v>23312</v>
      </c>
      <c r="M31" s="37">
        <v>23401</v>
      </c>
      <c r="N31" s="25" t="s">
        <v>759</v>
      </c>
    </row>
    <row r="32" spans="1:14" ht="15" x14ac:dyDescent="0.25">
      <c r="A32" s="25" t="str">
        <f>VLOOKUP(B32,lookup_keys_countries!$A$1:$C$248,2,FALSE)</f>
        <v>BJ</v>
      </c>
      <c r="B32" s="25" t="s">
        <v>12</v>
      </c>
      <c r="C32" s="25" t="s">
        <v>783</v>
      </c>
      <c r="D32" s="25" t="s">
        <v>2552</v>
      </c>
      <c r="E32" s="26" t="s">
        <v>800</v>
      </c>
      <c r="F32" s="26" t="s">
        <v>807</v>
      </c>
      <c r="G32" s="25" t="s">
        <v>489</v>
      </c>
      <c r="H32" s="25">
        <v>2</v>
      </c>
      <c r="I32" s="25" t="str">
        <f>VLOOKUP(H32,lookup_keys_types!$A$1:$D$11,2,FALSE)</f>
        <v>single</v>
      </c>
      <c r="J32" s="25" t="str">
        <f>VLOOKUP(H32,lookup_keys_types!$A$1:$D$11,4,FALSE)</f>
        <v>single-party election</v>
      </c>
      <c r="K32" s="25" t="str">
        <f t="shared" si="0"/>
        <v>period</v>
      </c>
      <c r="L32" s="37">
        <v>23401</v>
      </c>
      <c r="M32" s="37">
        <v>24075</v>
      </c>
      <c r="N32" s="25" t="s">
        <v>849</v>
      </c>
    </row>
    <row r="33" spans="1:14" ht="15" x14ac:dyDescent="0.25">
      <c r="A33" s="25" t="str">
        <f>VLOOKUP(B33,lookup_keys_countries!$A$1:$C$248,2,FALSE)</f>
        <v>BJ</v>
      </c>
      <c r="B33" s="25" t="s">
        <v>12</v>
      </c>
      <c r="C33" s="25"/>
      <c r="D33" s="25" t="s">
        <v>123</v>
      </c>
      <c r="E33" s="38"/>
      <c r="F33" s="38"/>
      <c r="G33" s="25"/>
      <c r="H33" s="25">
        <v>5</v>
      </c>
      <c r="I33" s="25" t="str">
        <f>VLOOKUP(H33,lookup_keys_types!$A$1:$D$11,2,FALSE)</f>
        <v>coup_event</v>
      </c>
      <c r="J33" s="25" t="str">
        <f>VLOOKUP(H33,lookup_keys_types!$A$1:$D$11,4,FALSE)</f>
        <v>coup d’état</v>
      </c>
      <c r="K33" s="25" t="str">
        <f t="shared" si="0"/>
        <v>event</v>
      </c>
      <c r="L33" s="36"/>
      <c r="M33" s="37">
        <v>24075</v>
      </c>
      <c r="N33" s="25" t="s">
        <v>938</v>
      </c>
    </row>
    <row r="34" spans="1:14" ht="15" x14ac:dyDescent="0.25">
      <c r="A34" s="25" t="str">
        <f>VLOOKUP(B34,lookup_keys_countries!$A$1:$C$248,2,FALSE)</f>
        <v>BJ</v>
      </c>
      <c r="B34" s="25" t="s">
        <v>12</v>
      </c>
      <c r="C34" s="25" t="s">
        <v>962</v>
      </c>
      <c r="D34" s="25" t="s">
        <v>2546</v>
      </c>
      <c r="E34" s="38"/>
      <c r="F34" s="38"/>
      <c r="G34" s="25"/>
      <c r="H34" s="25">
        <v>3</v>
      </c>
      <c r="I34" s="25" t="str">
        <f>VLOOKUP(H34,lookup_keys_types!$A$1:$D$11,2,FALSE)</f>
        <v>other</v>
      </c>
      <c r="J34" s="25" t="str">
        <f>VLOOKUP(H34,lookup_keys_types!$A$1:$D$11,4,FALSE)</f>
        <v>provisional, interim or other*</v>
      </c>
      <c r="K34" s="25" t="str">
        <f t="shared" si="0"/>
        <v>period</v>
      </c>
      <c r="L34" s="37">
        <v>24075</v>
      </c>
      <c r="M34" s="37">
        <v>24098</v>
      </c>
      <c r="N34" s="25" t="s">
        <v>1015</v>
      </c>
    </row>
    <row r="35" spans="1:14" ht="15" x14ac:dyDescent="0.25">
      <c r="A35" s="25" t="str">
        <f>VLOOKUP(B35,lookup_keys_countries!$A$1:$C$248,2,FALSE)</f>
        <v>BJ</v>
      </c>
      <c r="B35" s="25" t="s">
        <v>12</v>
      </c>
      <c r="C35" s="25" t="s">
        <v>716</v>
      </c>
      <c r="D35" s="25" t="s">
        <v>2546</v>
      </c>
      <c r="E35" s="38"/>
      <c r="F35" s="38"/>
      <c r="G35" s="25"/>
      <c r="H35" s="25">
        <v>3</v>
      </c>
      <c r="I35" s="25" t="str">
        <f>VLOOKUP(H35,lookup_keys_types!$A$1:$D$11,2,FALSE)</f>
        <v>other</v>
      </c>
      <c r="J35" s="25" t="str">
        <f>VLOOKUP(H35,lookup_keys_types!$A$1:$D$11,4,FALSE)</f>
        <v>provisional, interim or other*</v>
      </c>
      <c r="K35" s="25" t="str">
        <f t="shared" si="0"/>
        <v>period</v>
      </c>
      <c r="L35" s="37">
        <v>24098</v>
      </c>
      <c r="M35" s="37">
        <v>24823</v>
      </c>
      <c r="N35" s="25" t="s">
        <v>1028</v>
      </c>
    </row>
    <row r="36" spans="1:14" ht="15" x14ac:dyDescent="0.25">
      <c r="A36" s="25" t="str">
        <f>VLOOKUP(B36,lookup_keys_countries!$A$1:$C$248,2,FALSE)</f>
        <v>BJ</v>
      </c>
      <c r="B36" s="25" t="s">
        <v>12</v>
      </c>
      <c r="C36" s="25"/>
      <c r="D36" s="25" t="s">
        <v>123</v>
      </c>
      <c r="E36" s="38"/>
      <c r="F36" s="38"/>
      <c r="G36" s="25"/>
      <c r="H36" s="25">
        <v>5</v>
      </c>
      <c r="I36" s="25" t="str">
        <f>VLOOKUP(H36,lookup_keys_types!$A$1:$D$11,2,FALSE)</f>
        <v>coup_event</v>
      </c>
      <c r="J36" s="25" t="str">
        <f>VLOOKUP(H36,lookup_keys_types!$A$1:$D$11,4,FALSE)</f>
        <v>coup d’état</v>
      </c>
      <c r="K36" s="25" t="str">
        <f t="shared" si="0"/>
        <v>event</v>
      </c>
      <c r="L36" s="36"/>
      <c r="M36" s="37">
        <v>24825</v>
      </c>
      <c r="N36" s="25" t="s">
        <v>1029</v>
      </c>
    </row>
    <row r="37" spans="1:14" ht="15" x14ac:dyDescent="0.25">
      <c r="A37" s="25" t="str">
        <f>VLOOKUP(B37,lookup_keys_countries!$A$1:$C$248,2,FALSE)</f>
        <v>BJ</v>
      </c>
      <c r="B37" s="25" t="s">
        <v>12</v>
      </c>
      <c r="C37" s="25" t="s">
        <v>1030</v>
      </c>
      <c r="D37" s="25" t="s">
        <v>2553</v>
      </c>
      <c r="E37" s="26" t="s">
        <v>1031</v>
      </c>
      <c r="F37" s="26" t="s">
        <v>1032</v>
      </c>
      <c r="G37" s="25" t="s">
        <v>489</v>
      </c>
      <c r="H37" s="25">
        <v>3</v>
      </c>
      <c r="I37" s="25" t="str">
        <f>VLOOKUP(H37,lookup_keys_types!$A$1:$D$11,2,FALSE)</f>
        <v>other</v>
      </c>
      <c r="J37" s="25" t="str">
        <f>VLOOKUP(H37,lookup_keys_types!$A$1:$D$11,4,FALSE)</f>
        <v>provisional, interim or other*</v>
      </c>
      <c r="K37" s="25" t="str">
        <f t="shared" si="0"/>
        <v>period</v>
      </c>
      <c r="L37" s="37">
        <v>24825</v>
      </c>
      <c r="M37" s="37">
        <v>24827</v>
      </c>
      <c r="N37" s="25" t="s">
        <v>1033</v>
      </c>
    </row>
    <row r="38" spans="1:14" ht="15" x14ac:dyDescent="0.25">
      <c r="A38" s="25" t="str">
        <f>VLOOKUP(B38,lookup_keys_countries!$A$1:$C$248,2,FALSE)</f>
        <v>BJ</v>
      </c>
      <c r="B38" s="25" t="s">
        <v>12</v>
      </c>
      <c r="C38" s="25" t="s">
        <v>1034</v>
      </c>
      <c r="D38" s="25" t="s">
        <v>2554</v>
      </c>
      <c r="E38" s="26" t="s">
        <v>1035</v>
      </c>
      <c r="F38" s="26" t="s">
        <v>1036</v>
      </c>
      <c r="G38" s="25" t="s">
        <v>489</v>
      </c>
      <c r="H38" s="25">
        <v>3</v>
      </c>
      <c r="I38" s="25" t="str">
        <f>VLOOKUP(H38,lookup_keys_types!$A$1:$D$11,2,FALSE)</f>
        <v>other</v>
      </c>
      <c r="J38" s="25" t="str">
        <f>VLOOKUP(H38,lookup_keys_types!$A$1:$D$11,4,FALSE)</f>
        <v>provisional, interim or other*</v>
      </c>
      <c r="K38" s="25" t="str">
        <f t="shared" si="0"/>
        <v>period</v>
      </c>
      <c r="L38" s="37">
        <v>24827</v>
      </c>
      <c r="M38" s="37">
        <v>25036</v>
      </c>
      <c r="N38" s="25" t="s">
        <v>1037</v>
      </c>
    </row>
    <row r="39" spans="1:14" ht="15" x14ac:dyDescent="0.25">
      <c r="A39" s="25" t="str">
        <f>VLOOKUP(B39,lookup_keys_countries!$A$1:$C$248,2,FALSE)</f>
        <v>BJ</v>
      </c>
      <c r="B39" s="25" t="s">
        <v>12</v>
      </c>
      <c r="C39" s="25" t="s">
        <v>1038</v>
      </c>
      <c r="D39" s="25" t="s">
        <v>2546</v>
      </c>
      <c r="E39" s="38"/>
      <c r="F39" s="38"/>
      <c r="G39" s="25"/>
      <c r="H39" s="25">
        <v>3</v>
      </c>
      <c r="I39" s="25" t="str">
        <f>VLOOKUP(H39,lookup_keys_types!$A$1:$D$11,2,FALSE)</f>
        <v>other</v>
      </c>
      <c r="J39" s="25" t="str">
        <f>VLOOKUP(H39,lookup_keys_types!$A$1:$D$11,4,FALSE)</f>
        <v>provisional, interim or other*</v>
      </c>
      <c r="K39" s="25" t="str">
        <f t="shared" si="0"/>
        <v>period</v>
      </c>
      <c r="L39" s="37">
        <v>25036</v>
      </c>
      <c r="M39" s="37">
        <v>25047</v>
      </c>
      <c r="N39" s="25" t="s">
        <v>1039</v>
      </c>
    </row>
    <row r="40" spans="1:14" ht="15" x14ac:dyDescent="0.25">
      <c r="A40" s="25" t="str">
        <f>VLOOKUP(B40,lookup_keys_countries!$A$1:$C$248,2,FALSE)</f>
        <v>BJ</v>
      </c>
      <c r="B40" s="25" t="s">
        <v>12</v>
      </c>
      <c r="C40" s="25" t="s">
        <v>1038</v>
      </c>
      <c r="D40" s="25" t="s">
        <v>2546</v>
      </c>
      <c r="E40" s="38"/>
      <c r="F40" s="38"/>
      <c r="G40" s="25"/>
      <c r="H40" s="25">
        <v>3</v>
      </c>
      <c r="I40" s="25" t="str">
        <f>VLOOKUP(H40,lookup_keys_types!$A$1:$D$11,2,FALSE)</f>
        <v>other</v>
      </c>
      <c r="J40" s="25" t="str">
        <f>VLOOKUP(H40,lookup_keys_types!$A$1:$D$11,4,FALSE)</f>
        <v>provisional, interim or other*</v>
      </c>
      <c r="K40" s="25" t="str">
        <f t="shared" si="0"/>
        <v>period</v>
      </c>
      <c r="L40" s="37">
        <v>25047</v>
      </c>
      <c r="M40" s="37">
        <v>25550</v>
      </c>
      <c r="N40" s="25" t="s">
        <v>1040</v>
      </c>
    </row>
    <row r="41" spans="1:14" ht="15" x14ac:dyDescent="0.25">
      <c r="A41" s="25" t="str">
        <f>VLOOKUP(B41,lookup_keys_countries!$A$1:$C$248,2,FALSE)</f>
        <v>BJ</v>
      </c>
      <c r="B41" s="25" t="s">
        <v>12</v>
      </c>
      <c r="C41" s="25"/>
      <c r="D41" s="25" t="s">
        <v>123</v>
      </c>
      <c r="E41" s="38"/>
      <c r="F41" s="38"/>
      <c r="G41" s="25"/>
      <c r="H41" s="25">
        <v>5</v>
      </c>
      <c r="I41" s="25" t="str">
        <f>VLOOKUP(H41,lookup_keys_types!$A$1:$D$11,2,FALSE)</f>
        <v>coup_event</v>
      </c>
      <c r="J41" s="25" t="str">
        <f>VLOOKUP(H41,lookup_keys_types!$A$1:$D$11,4,FALSE)</f>
        <v>coup d’état</v>
      </c>
      <c r="K41" s="25" t="str">
        <f t="shared" si="0"/>
        <v>event</v>
      </c>
      <c r="L41" s="36"/>
      <c r="M41" s="37">
        <v>25550</v>
      </c>
      <c r="N41" s="25" t="s">
        <v>1041</v>
      </c>
    </row>
    <row r="42" spans="1:14" ht="15" x14ac:dyDescent="0.25">
      <c r="A42" s="25" t="str">
        <f>VLOOKUP(B42,lookup_keys_countries!$A$1:$C$248,2,FALSE)</f>
        <v>BJ</v>
      </c>
      <c r="B42" s="25" t="s">
        <v>12</v>
      </c>
      <c r="C42" s="25" t="s">
        <v>1042</v>
      </c>
      <c r="D42" s="25" t="s">
        <v>2555</v>
      </c>
      <c r="E42" s="26" t="s">
        <v>1043</v>
      </c>
      <c r="F42" s="26" t="s">
        <v>1044</v>
      </c>
      <c r="G42" s="25" t="s">
        <v>489</v>
      </c>
      <c r="H42" s="25">
        <v>3</v>
      </c>
      <c r="I42" s="25" t="str">
        <f>VLOOKUP(H42,lookup_keys_types!$A$1:$D$11,2,FALSE)</f>
        <v>other</v>
      </c>
      <c r="J42" s="25" t="str">
        <f>VLOOKUP(H42,lookup_keys_types!$A$1:$D$11,4,FALSE)</f>
        <v>provisional, interim or other*</v>
      </c>
      <c r="K42" s="25" t="str">
        <f t="shared" si="0"/>
        <v>period</v>
      </c>
      <c r="L42" s="37">
        <v>25550</v>
      </c>
      <c r="M42" s="37">
        <v>25695</v>
      </c>
      <c r="N42" s="25" t="s">
        <v>1045</v>
      </c>
    </row>
    <row r="43" spans="1:14" ht="15" x14ac:dyDescent="0.25">
      <c r="A43" s="25" t="str">
        <f>VLOOKUP(B43,lookup_keys_countries!$A$1:$C$248,2,FALSE)</f>
        <v>BJ</v>
      </c>
      <c r="B43" s="25" t="s">
        <v>12</v>
      </c>
      <c r="C43" s="25" t="s">
        <v>1046</v>
      </c>
      <c r="D43" s="25" t="s">
        <v>2546</v>
      </c>
      <c r="E43" s="38"/>
      <c r="F43" s="38"/>
      <c r="G43" s="25"/>
      <c r="H43" s="25">
        <v>3</v>
      </c>
      <c r="I43" s="25" t="str">
        <f>VLOOKUP(H43,lookup_keys_types!$A$1:$D$11,2,FALSE)</f>
        <v>other</v>
      </c>
      <c r="J43" s="25" t="str">
        <f>VLOOKUP(H43,lookup_keys_types!$A$1:$D$11,4,FALSE)</f>
        <v>provisional, interim or other*</v>
      </c>
      <c r="K43" s="25" t="str">
        <f t="shared" si="0"/>
        <v>period</v>
      </c>
      <c r="L43" s="37">
        <v>25695</v>
      </c>
      <c r="M43" s="37">
        <v>26598</v>
      </c>
      <c r="N43" s="25" t="s">
        <v>1047</v>
      </c>
    </row>
    <row r="44" spans="1:14" ht="15" x14ac:dyDescent="0.25">
      <c r="A44" s="25" t="str">
        <f>VLOOKUP(B44,lookup_keys_countries!$A$1:$C$248,2,FALSE)</f>
        <v>BJ</v>
      </c>
      <c r="B44" s="25" t="s">
        <v>12</v>
      </c>
      <c r="C44" s="25"/>
      <c r="D44" s="25" t="s">
        <v>123</v>
      </c>
      <c r="E44" s="38"/>
      <c r="F44" s="38"/>
      <c r="G44" s="25"/>
      <c r="H44" s="25">
        <v>5</v>
      </c>
      <c r="I44" s="25" t="str">
        <f>VLOOKUP(H44,lookup_keys_types!$A$1:$D$11,2,FALSE)</f>
        <v>coup_event</v>
      </c>
      <c r="J44" s="25" t="str">
        <f>VLOOKUP(H44,lookup_keys_types!$A$1:$D$11,4,FALSE)</f>
        <v>coup d’état</v>
      </c>
      <c r="K44" s="25" t="str">
        <f t="shared" si="0"/>
        <v>event</v>
      </c>
      <c r="L44" s="36"/>
      <c r="M44" s="37">
        <v>26598</v>
      </c>
      <c r="N44" s="25" t="s">
        <v>1048</v>
      </c>
    </row>
    <row r="45" spans="1:14" ht="15" x14ac:dyDescent="0.25">
      <c r="A45" s="25" t="str">
        <f>VLOOKUP(B45,lookup_keys_countries!$A$1:$C$248,2,FALSE)</f>
        <v>BJ</v>
      </c>
      <c r="B45" s="25" t="s">
        <v>12</v>
      </c>
      <c r="C45" s="25" t="s">
        <v>1049</v>
      </c>
      <c r="D45" s="25" t="s">
        <v>2556</v>
      </c>
      <c r="E45" s="26" t="s">
        <v>1050</v>
      </c>
      <c r="F45" s="26" t="s">
        <v>1051</v>
      </c>
      <c r="G45" s="25" t="s">
        <v>215</v>
      </c>
      <c r="H45" s="25">
        <v>7</v>
      </c>
      <c r="I45" s="25" t="str">
        <f>VLOOKUP(H45,lookup_keys_types!$A$1:$D$11,2,FALSE)</f>
        <v>coup</v>
      </c>
      <c r="J45" s="25" t="str">
        <f>VLOOKUP(H45,lookup_keys_types!$A$1:$D$11,4,FALSE)</f>
        <v>coup d’état</v>
      </c>
      <c r="K45" s="25" t="str">
        <f t="shared" si="0"/>
        <v>period</v>
      </c>
      <c r="L45" s="37">
        <v>26598</v>
      </c>
      <c r="M45" s="37">
        <v>29257</v>
      </c>
      <c r="N45" s="25" t="s">
        <v>1052</v>
      </c>
    </row>
    <row r="46" spans="1:14" ht="15" x14ac:dyDescent="0.25">
      <c r="A46" s="25" t="str">
        <f>VLOOKUP(B46,lookup_keys_countries!$A$1:$C$248,2,FALSE)</f>
        <v>BJ</v>
      </c>
      <c r="B46" s="25" t="s">
        <v>12</v>
      </c>
      <c r="C46" s="25" t="s">
        <v>1049</v>
      </c>
      <c r="D46" s="25" t="s">
        <v>2556</v>
      </c>
      <c r="E46" s="26" t="s">
        <v>1050</v>
      </c>
      <c r="F46" s="26" t="s">
        <v>1051</v>
      </c>
      <c r="G46" s="25" t="s">
        <v>215</v>
      </c>
      <c r="H46" s="25">
        <v>3</v>
      </c>
      <c r="I46" s="25" t="str">
        <f>VLOOKUP(H46,lookup_keys_types!$A$1:$D$11,2,FALSE)</f>
        <v>other</v>
      </c>
      <c r="J46" s="25" t="str">
        <f>VLOOKUP(H46,lookup_keys_types!$A$1:$D$11,4,FALSE)</f>
        <v>provisional, interim or other*</v>
      </c>
      <c r="K46" s="25" t="str">
        <f t="shared" si="0"/>
        <v>period</v>
      </c>
      <c r="L46" s="37">
        <v>29257</v>
      </c>
      <c r="M46" s="37">
        <v>30894</v>
      </c>
      <c r="N46" s="25" t="s">
        <v>1053</v>
      </c>
    </row>
    <row r="47" spans="1:14" ht="15" x14ac:dyDescent="0.25">
      <c r="A47" s="25" t="str">
        <f>VLOOKUP(B47,lookup_keys_countries!$A$1:$C$248,2,FALSE)</f>
        <v>BJ</v>
      </c>
      <c r="B47" s="25" t="s">
        <v>12</v>
      </c>
      <c r="C47" s="25" t="s">
        <v>1049</v>
      </c>
      <c r="D47" s="25" t="s">
        <v>2556</v>
      </c>
      <c r="E47" s="26" t="s">
        <v>1050</v>
      </c>
      <c r="F47" s="26" t="s">
        <v>1051</v>
      </c>
      <c r="G47" s="25" t="s">
        <v>215</v>
      </c>
      <c r="H47" s="25">
        <v>3</v>
      </c>
      <c r="I47" s="25" t="str">
        <f>VLOOKUP(H47,lookup_keys_types!$A$1:$D$11,2,FALSE)</f>
        <v>other</v>
      </c>
      <c r="J47" s="25" t="str">
        <f>VLOOKUP(H47,lookup_keys_types!$A$1:$D$11,4,FALSE)</f>
        <v>provisional, interim or other*</v>
      </c>
      <c r="K47" s="25" t="str">
        <f t="shared" si="0"/>
        <v>period</v>
      </c>
      <c r="L47" s="37">
        <v>30894</v>
      </c>
      <c r="M47" s="37">
        <v>32722</v>
      </c>
      <c r="N47" s="25" t="s">
        <v>1054</v>
      </c>
    </row>
    <row r="48" spans="1:14" ht="15" x14ac:dyDescent="0.25">
      <c r="A48" s="25" t="str">
        <f>VLOOKUP(B48,lookup_keys_countries!$A$1:$C$248,2,FALSE)</f>
        <v>BJ</v>
      </c>
      <c r="B48" s="25" t="s">
        <v>12</v>
      </c>
      <c r="C48" s="25" t="s">
        <v>1049</v>
      </c>
      <c r="D48" s="25" t="s">
        <v>2556</v>
      </c>
      <c r="E48" s="26" t="s">
        <v>1050</v>
      </c>
      <c r="F48" s="26" t="s">
        <v>1051</v>
      </c>
      <c r="G48" s="25" t="s">
        <v>215</v>
      </c>
      <c r="H48" s="25">
        <v>3</v>
      </c>
      <c r="I48" s="25" t="str">
        <f>VLOOKUP(H48,lookup_keys_types!$A$1:$D$11,2,FALSE)</f>
        <v>other</v>
      </c>
      <c r="J48" s="25" t="str">
        <f>VLOOKUP(H48,lookup_keys_types!$A$1:$D$11,4,FALSE)</f>
        <v>provisional, interim or other*</v>
      </c>
      <c r="K48" s="25" t="str">
        <f t="shared" si="0"/>
        <v>period</v>
      </c>
      <c r="L48" s="37">
        <v>32722</v>
      </c>
      <c r="M48" s="37">
        <v>33321</v>
      </c>
      <c r="N48" s="25" t="s">
        <v>1054</v>
      </c>
    </row>
    <row r="49" spans="1:14" ht="15" x14ac:dyDescent="0.25">
      <c r="A49" s="25" t="str">
        <f>VLOOKUP(B49,lookup_keys_countries!$A$1:$C$248,2,FALSE)</f>
        <v>BJ</v>
      </c>
      <c r="B49" s="25" t="s">
        <v>12</v>
      </c>
      <c r="C49" s="25" t="s">
        <v>1055</v>
      </c>
      <c r="D49" s="25" t="s">
        <v>2546</v>
      </c>
      <c r="E49" s="38"/>
      <c r="F49" s="38"/>
      <c r="G49" s="25"/>
      <c r="H49" s="25">
        <v>1</v>
      </c>
      <c r="I49" s="25" t="str">
        <f>VLOOKUP(H49,lookup_keys_types!$A$1:$D$11,2,FALSE)</f>
        <v>multi</v>
      </c>
      <c r="J49" s="25" t="str">
        <f>VLOOKUP(H49,lookup_keys_types!$A$1:$D$11,4,FALSE)</f>
        <v>multiparty election</v>
      </c>
      <c r="K49" s="25" t="str">
        <f t="shared" si="0"/>
        <v>period</v>
      </c>
      <c r="L49" s="37">
        <v>33321</v>
      </c>
      <c r="M49" s="37">
        <v>35148</v>
      </c>
      <c r="N49" s="25" t="s">
        <v>1056</v>
      </c>
    </row>
    <row r="50" spans="1:14" ht="15" x14ac:dyDescent="0.25">
      <c r="A50" s="25" t="str">
        <f>VLOOKUP(B50,lookup_keys_countries!$A$1:$C$248,2,FALSE)</f>
        <v>BJ</v>
      </c>
      <c r="B50" s="25" t="s">
        <v>12</v>
      </c>
      <c r="C50" s="25" t="s">
        <v>1049</v>
      </c>
      <c r="D50" s="25" t="s">
        <v>2556</v>
      </c>
      <c r="E50" s="26" t="s">
        <v>1050</v>
      </c>
      <c r="F50" s="26" t="s">
        <v>1051</v>
      </c>
      <c r="G50" s="25" t="s">
        <v>215</v>
      </c>
      <c r="H50" s="25">
        <v>1</v>
      </c>
      <c r="I50" s="25" t="str">
        <f>VLOOKUP(H50,lookup_keys_types!$A$1:$D$11,2,FALSE)</f>
        <v>multi</v>
      </c>
      <c r="J50" s="25" t="str">
        <f>VLOOKUP(H50,lookup_keys_types!$A$1:$D$11,4,FALSE)</f>
        <v>multiparty election</v>
      </c>
      <c r="K50" s="25" t="str">
        <f t="shared" si="0"/>
        <v>period</v>
      </c>
      <c r="L50" s="37">
        <v>35148</v>
      </c>
      <c r="M50" s="37">
        <v>36963</v>
      </c>
      <c r="N50" s="25" t="s">
        <v>1057</v>
      </c>
    </row>
    <row r="51" spans="1:14" ht="15" x14ac:dyDescent="0.25">
      <c r="A51" s="25" t="str">
        <f>VLOOKUP(B51,lookup_keys_countries!$A$1:$C$248,2,FALSE)</f>
        <v>BJ</v>
      </c>
      <c r="B51" s="25" t="s">
        <v>12</v>
      </c>
      <c r="C51" s="25" t="s">
        <v>1049</v>
      </c>
      <c r="D51" s="25" t="s">
        <v>2556</v>
      </c>
      <c r="E51" s="26" t="s">
        <v>1050</v>
      </c>
      <c r="F51" s="26" t="s">
        <v>1051</v>
      </c>
      <c r="G51" s="25" t="s">
        <v>215</v>
      </c>
      <c r="H51" s="25">
        <v>1</v>
      </c>
      <c r="I51" s="25" t="str">
        <f>VLOOKUP(H51,lookup_keys_types!$A$1:$D$11,2,FALSE)</f>
        <v>multi</v>
      </c>
      <c r="J51" s="25" t="str">
        <f>VLOOKUP(H51,lookup_keys_types!$A$1:$D$11,4,FALSE)</f>
        <v>multiparty election</v>
      </c>
      <c r="K51" s="25" t="str">
        <f t="shared" si="0"/>
        <v>period</v>
      </c>
      <c r="L51" s="37">
        <v>36963</v>
      </c>
      <c r="M51" s="37">
        <v>38794</v>
      </c>
      <c r="N51" s="25" t="s">
        <v>1058</v>
      </c>
    </row>
    <row r="52" spans="1:14" ht="15" x14ac:dyDescent="0.25">
      <c r="A52" s="25" t="str">
        <f>VLOOKUP(B52,lookup_keys_countries!$A$1:$C$248,2,FALSE)</f>
        <v>BJ</v>
      </c>
      <c r="B52" s="25" t="s">
        <v>12</v>
      </c>
      <c r="C52" s="25" t="s">
        <v>1059</v>
      </c>
      <c r="D52" s="25" t="s">
        <v>2557</v>
      </c>
      <c r="E52" s="26" t="s">
        <v>1060</v>
      </c>
      <c r="F52" s="26" t="s">
        <v>1061</v>
      </c>
      <c r="G52" s="25" t="s">
        <v>215</v>
      </c>
      <c r="H52" s="25">
        <v>1</v>
      </c>
      <c r="I52" s="25" t="str">
        <f>VLOOKUP(H52,lookup_keys_types!$A$1:$D$11,2,FALSE)</f>
        <v>multi</v>
      </c>
      <c r="J52" s="25" t="str">
        <f>VLOOKUP(H52,lookup_keys_types!$A$1:$D$11,4,FALSE)</f>
        <v>multiparty election</v>
      </c>
      <c r="K52" s="25" t="str">
        <f t="shared" si="0"/>
        <v>period</v>
      </c>
      <c r="L52" s="37">
        <v>38795</v>
      </c>
      <c r="M52" s="37">
        <v>40614</v>
      </c>
      <c r="N52" s="25" t="s">
        <v>1062</v>
      </c>
    </row>
    <row r="53" spans="1:14" ht="15" x14ac:dyDescent="0.25">
      <c r="A53" s="25" t="str">
        <f>VLOOKUP(B53,lookup_keys_countries!$A$1:$C$248,2,FALSE)</f>
        <v>BJ</v>
      </c>
      <c r="B53" s="25" t="s">
        <v>12</v>
      </c>
      <c r="C53" s="25" t="s">
        <v>1059</v>
      </c>
      <c r="D53" s="25" t="s">
        <v>2557</v>
      </c>
      <c r="E53" s="26" t="s">
        <v>1060</v>
      </c>
      <c r="F53" s="26" t="s">
        <v>1061</v>
      </c>
      <c r="G53" s="25" t="s">
        <v>215</v>
      </c>
      <c r="H53" s="25">
        <v>1</v>
      </c>
      <c r="I53" s="25" t="str">
        <f>VLOOKUP(H53,lookup_keys_types!$A$1:$D$11,2,FALSE)</f>
        <v>multi</v>
      </c>
      <c r="J53" s="25" t="str">
        <f>VLOOKUP(H53,lookup_keys_types!$A$1:$D$11,4,FALSE)</f>
        <v>multiparty election</v>
      </c>
      <c r="K53" s="25" t="str">
        <f t="shared" si="0"/>
        <v>period</v>
      </c>
      <c r="L53" s="37">
        <v>40615</v>
      </c>
      <c r="M53" s="37">
        <v>42466</v>
      </c>
      <c r="N53" s="25" t="s">
        <v>1063</v>
      </c>
    </row>
    <row r="54" spans="1:14" s="31" customFormat="1" ht="15" x14ac:dyDescent="0.25">
      <c r="A54" s="25" t="str">
        <f>VLOOKUP(B54,lookup_keys_countries!$A$1:$C$248,2,FALSE)</f>
        <v>BJ</v>
      </c>
      <c r="B54" s="25" t="s">
        <v>12</v>
      </c>
      <c r="C54" s="25" t="s">
        <v>2830</v>
      </c>
      <c r="D54" s="25" t="s">
        <v>2832</v>
      </c>
      <c r="E54" s="26" t="s">
        <v>2833</v>
      </c>
      <c r="F54" s="26" t="s">
        <v>2834</v>
      </c>
      <c r="G54" s="25" t="s">
        <v>2831</v>
      </c>
      <c r="H54" s="25">
        <v>1</v>
      </c>
      <c r="I54" s="25" t="str">
        <f>VLOOKUP(H54,lookup_keys_types!$A$1:$D$11,2,FALSE)</f>
        <v>multi</v>
      </c>
      <c r="J54" s="25" t="str">
        <f>VLOOKUP(H54,lookup_keys_types!$A$1:$D$11,4,FALSE)</f>
        <v>multiparty election</v>
      </c>
      <c r="K54" s="25" t="str">
        <f t="shared" ref="K54" si="1">IF(L54&lt;&gt;"","period", "event")</f>
        <v>period</v>
      </c>
      <c r="L54" s="37">
        <v>42466</v>
      </c>
      <c r="M54" s="37">
        <f ca="1">TODAY()</f>
        <v>43222</v>
      </c>
      <c r="N54" s="25" t="s">
        <v>2874</v>
      </c>
    </row>
    <row r="55" spans="1:14" ht="15" x14ac:dyDescent="0.25">
      <c r="A55" s="25" t="str">
        <f>VLOOKUP(B55,lookup_keys_countries!$A$1:$C$248,2,FALSE)</f>
        <v>BW</v>
      </c>
      <c r="B55" s="25" t="s">
        <v>15</v>
      </c>
      <c r="C55" s="25" t="s">
        <v>1064</v>
      </c>
      <c r="D55" s="25" t="s">
        <v>2558</v>
      </c>
      <c r="E55" s="26" t="s">
        <v>1065</v>
      </c>
      <c r="F55" s="26" t="s">
        <v>1066</v>
      </c>
      <c r="G55" s="25" t="s">
        <v>489</v>
      </c>
      <c r="H55" s="25">
        <v>0</v>
      </c>
      <c r="I55" s="25" t="str">
        <f>VLOOKUP(H55,lookup_keys_types!$A$1:$D$11,2,FALSE)</f>
        <v>at_ind</v>
      </c>
      <c r="J55" s="25" t="str">
        <f>VLOOKUP(H55,lookup_keys_types!$A$1:$D$11,4,FALSE)</f>
        <v>leader at independence</v>
      </c>
      <c r="K55" s="25" t="str">
        <f t="shared" si="0"/>
        <v>period</v>
      </c>
      <c r="L55" s="37">
        <v>24380</v>
      </c>
      <c r="M55" s="37">
        <v>25444</v>
      </c>
      <c r="N55" s="25" t="s">
        <v>1067</v>
      </c>
    </row>
    <row r="56" spans="1:14" ht="15" x14ac:dyDescent="0.25">
      <c r="A56" s="25" t="str">
        <f>VLOOKUP(B56,lookup_keys_countries!$A$1:$C$248,2,FALSE)</f>
        <v>BW</v>
      </c>
      <c r="B56" s="25" t="s">
        <v>15</v>
      </c>
      <c r="C56" s="25" t="s">
        <v>1064</v>
      </c>
      <c r="D56" s="25" t="s">
        <v>2558</v>
      </c>
      <c r="E56" s="26" t="s">
        <v>1065</v>
      </c>
      <c r="F56" s="26" t="s">
        <v>1066</v>
      </c>
      <c r="G56" s="25" t="s">
        <v>489</v>
      </c>
      <c r="H56" s="25">
        <v>1</v>
      </c>
      <c r="I56" s="25" t="str">
        <f>VLOOKUP(H56,lookup_keys_types!$A$1:$D$11,2,FALSE)</f>
        <v>multi</v>
      </c>
      <c r="J56" s="25" t="str">
        <f>VLOOKUP(H56,lookup_keys_types!$A$1:$D$11,4,FALSE)</f>
        <v>multiparty election</v>
      </c>
      <c r="K56" s="25" t="str">
        <f t="shared" si="0"/>
        <v>period</v>
      </c>
      <c r="L56" s="37">
        <v>25444</v>
      </c>
      <c r="M56" s="37">
        <v>27328</v>
      </c>
      <c r="N56" s="25" t="s">
        <v>1068</v>
      </c>
    </row>
    <row r="57" spans="1:14" ht="15" x14ac:dyDescent="0.25">
      <c r="A57" s="25" t="str">
        <f>VLOOKUP(B57,lookup_keys_countries!$A$1:$C$248,2,FALSE)</f>
        <v>BW</v>
      </c>
      <c r="B57" s="25" t="s">
        <v>15</v>
      </c>
      <c r="C57" s="25" t="s">
        <v>1064</v>
      </c>
      <c r="D57" s="25" t="s">
        <v>2558</v>
      </c>
      <c r="E57" s="26" t="s">
        <v>1065</v>
      </c>
      <c r="F57" s="26" t="s">
        <v>1066</v>
      </c>
      <c r="G57" s="25" t="s">
        <v>489</v>
      </c>
      <c r="H57" s="25">
        <v>1</v>
      </c>
      <c r="I57" s="25" t="str">
        <f>VLOOKUP(H57,lookup_keys_types!$A$1:$D$11,2,FALSE)</f>
        <v>multi</v>
      </c>
      <c r="J57" s="25" t="str">
        <f>VLOOKUP(H57,lookup_keys_types!$A$1:$D$11,4,FALSE)</f>
        <v>multiparty election</v>
      </c>
      <c r="K57" s="25" t="str">
        <f t="shared" si="0"/>
        <v>period</v>
      </c>
      <c r="L57" s="37">
        <v>27328</v>
      </c>
      <c r="M57" s="37">
        <v>29147</v>
      </c>
      <c r="N57" s="25" t="s">
        <v>1069</v>
      </c>
    </row>
    <row r="58" spans="1:14" ht="15" x14ac:dyDescent="0.25">
      <c r="A58" s="25" t="str">
        <f>VLOOKUP(B58,lookup_keys_countries!$A$1:$C$248,2,FALSE)</f>
        <v>BW</v>
      </c>
      <c r="B58" s="25" t="s">
        <v>15</v>
      </c>
      <c r="C58" s="25" t="s">
        <v>1064</v>
      </c>
      <c r="D58" s="25" t="s">
        <v>2558</v>
      </c>
      <c r="E58" s="26" t="s">
        <v>1065</v>
      </c>
      <c r="F58" s="26" t="s">
        <v>1066</v>
      </c>
      <c r="G58" s="25" t="s">
        <v>489</v>
      </c>
      <c r="H58" s="25">
        <v>1</v>
      </c>
      <c r="I58" s="25" t="str">
        <f>VLOOKUP(H58,lookup_keys_types!$A$1:$D$11,2,FALSE)</f>
        <v>multi</v>
      </c>
      <c r="J58" s="25" t="str">
        <f>VLOOKUP(H58,lookup_keys_types!$A$1:$D$11,4,FALSE)</f>
        <v>multiparty election</v>
      </c>
      <c r="K58" s="25" t="str">
        <f t="shared" si="0"/>
        <v>period</v>
      </c>
      <c r="L58" s="37">
        <v>29148</v>
      </c>
      <c r="M58" s="37">
        <v>29420</v>
      </c>
      <c r="N58" s="25" t="s">
        <v>1069</v>
      </c>
    </row>
    <row r="59" spans="1:14" ht="15" x14ac:dyDescent="0.25">
      <c r="A59" s="25" t="str">
        <f>VLOOKUP(B59,lookup_keys_countries!$A$1:$C$248,2,FALSE)</f>
        <v>BW</v>
      </c>
      <c r="B59" s="25" t="s">
        <v>15</v>
      </c>
      <c r="C59" s="25"/>
      <c r="D59" s="25" t="s">
        <v>123</v>
      </c>
      <c r="E59" s="38"/>
      <c r="F59" s="38"/>
      <c r="G59" s="25"/>
      <c r="H59" s="25">
        <v>4</v>
      </c>
      <c r="I59" s="25" t="str">
        <f>VLOOKUP(H59,lookup_keys_types!$A$1:$D$11,2,FALSE)</f>
        <v>died</v>
      </c>
      <c r="J59" s="25" t="str">
        <f>VLOOKUP(H59,lookup_keys_types!$A$1:$D$11,4,FALSE)</f>
        <v>died in office</v>
      </c>
      <c r="K59" s="25" t="str">
        <f t="shared" si="0"/>
        <v>event</v>
      </c>
      <c r="L59" s="36"/>
      <c r="M59" s="37">
        <v>29415</v>
      </c>
      <c r="N59" s="25" t="s">
        <v>1070</v>
      </c>
    </row>
    <row r="60" spans="1:14" ht="15" x14ac:dyDescent="0.25">
      <c r="A60" s="25" t="str">
        <f>VLOOKUP(B60,lookup_keys_countries!$A$1:$C$248,2,FALSE)</f>
        <v>BW</v>
      </c>
      <c r="B60" s="25" t="s">
        <v>15</v>
      </c>
      <c r="C60" s="25" t="s">
        <v>1071</v>
      </c>
      <c r="D60" s="25" t="s">
        <v>2559</v>
      </c>
      <c r="E60" s="26" t="s">
        <v>1072</v>
      </c>
      <c r="F60" s="26" t="s">
        <v>1073</v>
      </c>
      <c r="G60" s="25" t="s">
        <v>129</v>
      </c>
      <c r="H60" s="25">
        <v>1</v>
      </c>
      <c r="I60" s="25" t="str">
        <f>VLOOKUP(H60,lookup_keys_types!$A$1:$D$11,2,FALSE)</f>
        <v>multi</v>
      </c>
      <c r="J60" s="25" t="str">
        <f>VLOOKUP(H60,lookup_keys_types!$A$1:$D$11,4,FALSE)</f>
        <v>multiparty election</v>
      </c>
      <c r="K60" s="25" t="str">
        <f t="shared" si="0"/>
        <v>period</v>
      </c>
      <c r="L60" s="37">
        <v>29420</v>
      </c>
      <c r="M60" s="37">
        <v>30933</v>
      </c>
      <c r="N60" s="25" t="s">
        <v>1074</v>
      </c>
    </row>
    <row r="61" spans="1:14" ht="15" x14ac:dyDescent="0.25">
      <c r="A61" s="25" t="str">
        <f>VLOOKUP(B61,lookup_keys_countries!$A$1:$C$248,2,FALSE)</f>
        <v>BW</v>
      </c>
      <c r="B61" s="25" t="s">
        <v>15</v>
      </c>
      <c r="C61" s="25" t="s">
        <v>1071</v>
      </c>
      <c r="D61" s="25" t="s">
        <v>2559</v>
      </c>
      <c r="E61" s="26" t="s">
        <v>1072</v>
      </c>
      <c r="F61" s="26" t="s">
        <v>1073</v>
      </c>
      <c r="G61" s="25" t="s">
        <v>129</v>
      </c>
      <c r="H61" s="25">
        <v>1</v>
      </c>
      <c r="I61" s="25" t="str">
        <f>VLOOKUP(H61,lookup_keys_types!$A$1:$D$11,2,FALSE)</f>
        <v>multi</v>
      </c>
      <c r="J61" s="25" t="str">
        <f>VLOOKUP(H61,lookup_keys_types!$A$1:$D$11,4,FALSE)</f>
        <v>multiparty election</v>
      </c>
      <c r="K61" s="25" t="str">
        <f t="shared" si="0"/>
        <v>period</v>
      </c>
      <c r="L61" s="37">
        <v>30933</v>
      </c>
      <c r="M61" s="37">
        <v>32794</v>
      </c>
      <c r="N61" s="25" t="s">
        <v>1075</v>
      </c>
    </row>
    <row r="62" spans="1:14" ht="15" x14ac:dyDescent="0.25">
      <c r="A62" s="25" t="str">
        <f>VLOOKUP(B62,lookup_keys_countries!$A$1:$C$248,2,FALSE)</f>
        <v>BW</v>
      </c>
      <c r="B62" s="25" t="s">
        <v>15</v>
      </c>
      <c r="C62" s="25" t="s">
        <v>1071</v>
      </c>
      <c r="D62" s="25" t="s">
        <v>2559</v>
      </c>
      <c r="E62" s="26" t="s">
        <v>1072</v>
      </c>
      <c r="F62" s="26" t="s">
        <v>1073</v>
      </c>
      <c r="G62" s="25" t="s">
        <v>129</v>
      </c>
      <c r="H62" s="25">
        <v>1</v>
      </c>
      <c r="I62" s="25" t="str">
        <f>VLOOKUP(H62,lookup_keys_types!$A$1:$D$11,2,FALSE)</f>
        <v>multi</v>
      </c>
      <c r="J62" s="25" t="str">
        <f>VLOOKUP(H62,lookup_keys_types!$A$1:$D$11,4,FALSE)</f>
        <v>multiparty election</v>
      </c>
      <c r="K62" s="25" t="str">
        <f t="shared" si="0"/>
        <v>period</v>
      </c>
      <c r="L62" s="37">
        <v>32794</v>
      </c>
      <c r="M62" s="37">
        <v>34622</v>
      </c>
      <c r="N62" s="25" t="s">
        <v>1076</v>
      </c>
    </row>
    <row r="63" spans="1:14" ht="15" x14ac:dyDescent="0.25">
      <c r="A63" s="25" t="str">
        <f>VLOOKUP(B63,lookup_keys_countries!$A$1:$C$248,2,FALSE)</f>
        <v>BW</v>
      </c>
      <c r="B63" s="25" t="s">
        <v>15</v>
      </c>
      <c r="C63" s="25" t="s">
        <v>1071</v>
      </c>
      <c r="D63" s="25" t="s">
        <v>2559</v>
      </c>
      <c r="E63" s="26" t="s">
        <v>1072</v>
      </c>
      <c r="F63" s="26" t="s">
        <v>1073</v>
      </c>
      <c r="G63" s="25" t="s">
        <v>129</v>
      </c>
      <c r="H63" s="25">
        <v>1</v>
      </c>
      <c r="I63" s="25" t="str">
        <f>VLOOKUP(H63,lookup_keys_types!$A$1:$D$11,2,FALSE)</f>
        <v>multi</v>
      </c>
      <c r="J63" s="25" t="str">
        <f>VLOOKUP(H63,lookup_keys_types!$A$1:$D$11,4,FALSE)</f>
        <v>multiparty election</v>
      </c>
      <c r="K63" s="25" t="str">
        <f t="shared" si="0"/>
        <v>period</v>
      </c>
      <c r="L63" s="37">
        <v>34622</v>
      </c>
      <c r="M63" s="37">
        <v>35884</v>
      </c>
      <c r="N63" s="25" t="s">
        <v>1076</v>
      </c>
    </row>
    <row r="64" spans="1:14" ht="15" x14ac:dyDescent="0.25">
      <c r="A64" s="25" t="str">
        <f>VLOOKUP(B64,lookup_keys_countries!$A$1:$C$248,2,FALSE)</f>
        <v>BW</v>
      </c>
      <c r="B64" s="25" t="s">
        <v>15</v>
      </c>
      <c r="C64" s="25"/>
      <c r="D64" s="25" t="s">
        <v>123</v>
      </c>
      <c r="E64" s="38"/>
      <c r="F64" s="38"/>
      <c r="G64" s="25"/>
      <c r="H64" s="25">
        <v>6</v>
      </c>
      <c r="I64" s="25" t="str">
        <f>VLOOKUP(H64,lookup_keys_types!$A$1:$D$11,2,FALSE)</f>
        <v>resigned</v>
      </c>
      <c r="J64" s="25" t="str">
        <f>VLOOKUP(H64,lookup_keys_types!$A$1:$D$11,4,FALSE)</f>
        <v>resigned, retired or left office</v>
      </c>
      <c r="K64" s="25" t="str">
        <f t="shared" si="0"/>
        <v>event</v>
      </c>
      <c r="L64" s="36"/>
      <c r="M64" s="37">
        <v>35884</v>
      </c>
      <c r="N64" s="25" t="s">
        <v>1077</v>
      </c>
    </row>
    <row r="65" spans="1:14" ht="15" x14ac:dyDescent="0.25">
      <c r="A65" s="25" t="str">
        <f>VLOOKUP(B65,lookup_keys_countries!$A$1:$C$248,2,FALSE)</f>
        <v>BW</v>
      </c>
      <c r="B65" s="25" t="s">
        <v>15</v>
      </c>
      <c r="C65" s="25" t="s">
        <v>1078</v>
      </c>
      <c r="D65" s="25" t="s">
        <v>2560</v>
      </c>
      <c r="E65" s="26" t="s">
        <v>1079</v>
      </c>
      <c r="F65" s="26" t="s">
        <v>1080</v>
      </c>
      <c r="G65" s="25" t="s">
        <v>1081</v>
      </c>
      <c r="H65" s="25">
        <v>1</v>
      </c>
      <c r="I65" s="25" t="str">
        <f>VLOOKUP(H65,lookup_keys_types!$A$1:$D$11,2,FALSE)</f>
        <v>multi</v>
      </c>
      <c r="J65" s="25" t="str">
        <f>VLOOKUP(H65,lookup_keys_types!$A$1:$D$11,4,FALSE)</f>
        <v>multiparty election</v>
      </c>
      <c r="K65" s="25" t="str">
        <f t="shared" si="0"/>
        <v>period</v>
      </c>
      <c r="L65" s="37">
        <v>35886</v>
      </c>
      <c r="M65" s="37">
        <v>36448</v>
      </c>
      <c r="N65" s="25" t="s">
        <v>1082</v>
      </c>
    </row>
    <row r="66" spans="1:14" ht="15" x14ac:dyDescent="0.25">
      <c r="A66" s="25" t="str">
        <f>VLOOKUP(B66,lookup_keys_countries!$A$1:$C$248,2,FALSE)</f>
        <v>BW</v>
      </c>
      <c r="B66" s="25" t="s">
        <v>15</v>
      </c>
      <c r="C66" s="25" t="s">
        <v>1078</v>
      </c>
      <c r="D66" s="25" t="s">
        <v>2560</v>
      </c>
      <c r="E66" s="26" t="s">
        <v>1079</v>
      </c>
      <c r="F66" s="26" t="s">
        <v>1080</v>
      </c>
      <c r="G66" s="25" t="s">
        <v>1081</v>
      </c>
      <c r="H66" s="25">
        <v>1</v>
      </c>
      <c r="I66" s="25" t="str">
        <f>VLOOKUP(H66,lookup_keys_types!$A$1:$D$11,2,FALSE)</f>
        <v>multi</v>
      </c>
      <c r="J66" s="25" t="str">
        <f>VLOOKUP(H66,lookup_keys_types!$A$1:$D$11,4,FALSE)</f>
        <v>multiparty election</v>
      </c>
      <c r="K66" s="25" t="str">
        <f t="shared" si="0"/>
        <v>period</v>
      </c>
      <c r="L66" s="37">
        <v>36449</v>
      </c>
      <c r="M66" s="37">
        <v>38289</v>
      </c>
      <c r="N66" s="25" t="s">
        <v>1083</v>
      </c>
    </row>
    <row r="67" spans="1:14" ht="15" x14ac:dyDescent="0.25">
      <c r="A67" s="25" t="str">
        <f>VLOOKUP(B67,lookup_keys_countries!$A$1:$C$248,2,FALSE)</f>
        <v>BW</v>
      </c>
      <c r="B67" s="25" t="s">
        <v>15</v>
      </c>
      <c r="C67" s="25" t="s">
        <v>1078</v>
      </c>
      <c r="D67" s="25" t="s">
        <v>2560</v>
      </c>
      <c r="E67" s="26" t="s">
        <v>1079</v>
      </c>
      <c r="F67" s="26" t="s">
        <v>1080</v>
      </c>
      <c r="G67" s="25" t="s">
        <v>1081</v>
      </c>
      <c r="H67" s="25">
        <v>1</v>
      </c>
      <c r="I67" s="25" t="str">
        <f>VLOOKUP(H67,lookup_keys_types!$A$1:$D$11,2,FALSE)</f>
        <v>multi</v>
      </c>
      <c r="J67" s="25" t="str">
        <f>VLOOKUP(H67,lookup_keys_types!$A$1:$D$11,4,FALSE)</f>
        <v>multiparty election</v>
      </c>
      <c r="K67" s="25" t="str">
        <f t="shared" si="0"/>
        <v>period</v>
      </c>
      <c r="L67" s="37">
        <v>38290</v>
      </c>
      <c r="M67" s="37">
        <v>39538</v>
      </c>
      <c r="N67" s="25" t="s">
        <v>1084</v>
      </c>
    </row>
    <row r="68" spans="1:14" ht="15" x14ac:dyDescent="0.25">
      <c r="A68" s="25" t="str">
        <f>VLOOKUP(B68,lookup_keys_countries!$A$1:$C$248,2,FALSE)</f>
        <v>BW</v>
      </c>
      <c r="B68" s="25" t="s">
        <v>15</v>
      </c>
      <c r="C68" s="25"/>
      <c r="D68" s="25" t="s">
        <v>123</v>
      </c>
      <c r="E68" s="38"/>
      <c r="F68" s="38"/>
      <c r="G68" s="25"/>
      <c r="H68" s="25">
        <v>6</v>
      </c>
      <c r="I68" s="25" t="str">
        <f>VLOOKUP(H68,lookup_keys_types!$A$1:$D$11,2,FALSE)</f>
        <v>resigned</v>
      </c>
      <c r="J68" s="25" t="str">
        <f>VLOOKUP(H68,lookup_keys_types!$A$1:$D$11,4,FALSE)</f>
        <v>resigned, retired or left office</v>
      </c>
      <c r="K68" s="25" t="str">
        <f t="shared" si="0"/>
        <v>event</v>
      </c>
      <c r="L68" s="36"/>
      <c r="M68" s="37">
        <v>39538</v>
      </c>
      <c r="N68" s="25" t="s">
        <v>1085</v>
      </c>
    </row>
    <row r="69" spans="1:14" ht="15" x14ac:dyDescent="0.25">
      <c r="A69" s="25" t="str">
        <f>VLOOKUP(B69,lookup_keys_countries!$A$1:$C$248,2,FALSE)</f>
        <v>BW</v>
      </c>
      <c r="B69" s="25" t="s">
        <v>15</v>
      </c>
      <c r="C69" s="25" t="s">
        <v>1086</v>
      </c>
      <c r="D69" s="25" t="s">
        <v>2561</v>
      </c>
      <c r="E69" s="26" t="s">
        <v>1087</v>
      </c>
      <c r="F69" s="26" t="s">
        <v>1088</v>
      </c>
      <c r="G69" s="25" t="s">
        <v>1089</v>
      </c>
      <c r="H69" s="25">
        <v>1</v>
      </c>
      <c r="I69" s="25" t="str">
        <f>VLOOKUP(H69,lookup_keys_types!$A$1:$D$11,2,FALSE)</f>
        <v>multi</v>
      </c>
      <c r="J69" s="25" t="str">
        <f>VLOOKUP(H69,lookup_keys_types!$A$1:$D$11,4,FALSE)</f>
        <v>multiparty election</v>
      </c>
      <c r="K69" s="25" t="str">
        <f t="shared" si="0"/>
        <v>period</v>
      </c>
      <c r="L69" s="37">
        <v>39539</v>
      </c>
      <c r="M69" s="37">
        <v>40101</v>
      </c>
      <c r="N69" s="25" t="s">
        <v>1090</v>
      </c>
    </row>
    <row r="70" spans="1:14" ht="15" x14ac:dyDescent="0.25">
      <c r="A70" s="25" t="str">
        <f>VLOOKUP(B70,lookup_keys_countries!$A$1:$C$248,2,FALSE)</f>
        <v>BW</v>
      </c>
      <c r="B70" s="25" t="s">
        <v>15</v>
      </c>
      <c r="C70" s="25" t="s">
        <v>1086</v>
      </c>
      <c r="D70" s="25" t="s">
        <v>2561</v>
      </c>
      <c r="E70" s="26" t="s">
        <v>1087</v>
      </c>
      <c r="F70" s="26" t="s">
        <v>1088</v>
      </c>
      <c r="G70" s="25" t="s">
        <v>1089</v>
      </c>
      <c r="H70" s="25">
        <v>1</v>
      </c>
      <c r="I70" s="25" t="str">
        <f>VLOOKUP(H70,lookup_keys_types!$A$1:$D$11,2,FALSE)</f>
        <v>multi</v>
      </c>
      <c r="J70" s="25" t="str">
        <f>VLOOKUP(H70,lookup_keys_types!$A$1:$D$11,4,FALSE)</f>
        <v>multiparty election</v>
      </c>
      <c r="K70" s="25" t="str">
        <f t="shared" ref="K70:K137" si="2">IF(L70&lt;&gt;"","period", "event")</f>
        <v>period</v>
      </c>
      <c r="L70" s="37">
        <v>40102</v>
      </c>
      <c r="M70" s="37">
        <v>41940</v>
      </c>
      <c r="N70" s="25" t="s">
        <v>1091</v>
      </c>
    </row>
    <row r="71" spans="1:14" s="31" customFormat="1" ht="15" x14ac:dyDescent="0.25">
      <c r="A71" s="25" t="str">
        <f>VLOOKUP(B71,lookup_keys_countries!$A$1:$C$248,2,FALSE)</f>
        <v>BW</v>
      </c>
      <c r="B71" s="25" t="s">
        <v>15</v>
      </c>
      <c r="C71" s="25" t="s">
        <v>1086</v>
      </c>
      <c r="D71" s="25" t="s">
        <v>2561</v>
      </c>
      <c r="E71" s="26" t="s">
        <v>1087</v>
      </c>
      <c r="F71" s="26" t="s">
        <v>1088</v>
      </c>
      <c r="G71" s="25" t="s">
        <v>1089</v>
      </c>
      <c r="H71" s="25">
        <v>1</v>
      </c>
      <c r="I71" s="25" t="str">
        <f>VLOOKUP(H71,lookup_keys_types!$A$1:$D$11,2,FALSE)</f>
        <v>multi</v>
      </c>
      <c r="J71" s="25" t="str">
        <f>VLOOKUP(H71,lookup_keys_types!$A$1:$D$11,4,FALSE)</f>
        <v>multiparty election</v>
      </c>
      <c r="K71" s="25" t="str">
        <f t="shared" si="2"/>
        <v>period</v>
      </c>
      <c r="L71" s="37">
        <v>41940</v>
      </c>
      <c r="M71" s="37">
        <v>43190</v>
      </c>
      <c r="N71" s="25" t="s">
        <v>1092</v>
      </c>
    </row>
    <row r="72" spans="1:14" s="31" customFormat="1" ht="15" x14ac:dyDescent="0.25">
      <c r="A72" s="25" t="str">
        <f>VLOOKUP(B72,lookup_keys_countries!$A$1:$C$248,2,FALSE)</f>
        <v>BW</v>
      </c>
      <c r="B72" s="25" t="s">
        <v>15</v>
      </c>
      <c r="C72" s="25"/>
      <c r="D72" s="25"/>
      <c r="E72" s="26"/>
      <c r="F72" s="26"/>
      <c r="G72" s="25"/>
      <c r="H72" s="25">
        <v>6</v>
      </c>
      <c r="I72" s="25" t="str">
        <f>VLOOKUP(H72,lookup_keys_types!$A$1:$D$11,2,FALSE)</f>
        <v>resigned</v>
      </c>
      <c r="J72" s="25" t="str">
        <f>VLOOKUP(H72,lookup_keys_types!$A$1:$D$11,4,FALSE)</f>
        <v>resigned, retired or left office</v>
      </c>
      <c r="K72" s="25" t="str">
        <f t="shared" si="2"/>
        <v>event</v>
      </c>
      <c r="L72" s="37"/>
      <c r="M72" s="37">
        <v>43190</v>
      </c>
      <c r="N72" s="25" t="s">
        <v>2946</v>
      </c>
    </row>
    <row r="73" spans="1:14" s="31" customFormat="1" ht="15" x14ac:dyDescent="0.25">
      <c r="A73" s="25" t="str">
        <f>VLOOKUP(B73,lookup_keys_countries!$A$1:$C$248,2,FALSE)</f>
        <v>BW</v>
      </c>
      <c r="B73" s="25" t="s">
        <v>15</v>
      </c>
      <c r="C73" s="25" t="s">
        <v>2947</v>
      </c>
      <c r="D73" s="25" t="s">
        <v>2950</v>
      </c>
      <c r="E73" s="26" t="s">
        <v>2948</v>
      </c>
      <c r="F73" s="26" t="s">
        <v>2949</v>
      </c>
      <c r="G73" s="25" t="s">
        <v>1081</v>
      </c>
      <c r="H73" s="25">
        <v>3</v>
      </c>
      <c r="I73" s="25" t="str">
        <f>VLOOKUP(H73,lookup_keys_types!$A$1:$D$11,2,FALSE)</f>
        <v>other</v>
      </c>
      <c r="J73" s="25" t="str">
        <f>VLOOKUP(H73,lookup_keys_types!$A$1:$D$11,4,FALSE)</f>
        <v>provisional, interim or other*</v>
      </c>
      <c r="K73" s="25" t="str">
        <f t="shared" si="2"/>
        <v>period</v>
      </c>
      <c r="L73" s="37">
        <v>43191</v>
      </c>
      <c r="M73" s="37">
        <f ca="1">TODAY()</f>
        <v>43222</v>
      </c>
      <c r="N73" s="25" t="s">
        <v>2951</v>
      </c>
    </row>
    <row r="74" spans="1:14" ht="15" x14ac:dyDescent="0.25">
      <c r="A74" s="25" t="str">
        <f>VLOOKUP(B74,lookup_keys_countries!$A$1:$C$248,2,FALSE)</f>
        <v>BF</v>
      </c>
      <c r="B74" s="25" t="s">
        <v>18</v>
      </c>
      <c r="C74" s="25" t="s">
        <v>1093</v>
      </c>
      <c r="D74" s="25" t="s">
        <v>2562</v>
      </c>
      <c r="E74" s="26" t="s">
        <v>1094</v>
      </c>
      <c r="F74" s="26" t="s">
        <v>1095</v>
      </c>
      <c r="G74" s="25" t="s">
        <v>129</v>
      </c>
      <c r="H74" s="25">
        <v>0</v>
      </c>
      <c r="I74" s="25" t="str">
        <f>VLOOKUP(H74,lookup_keys_types!$A$1:$D$11,2,FALSE)</f>
        <v>at_ind</v>
      </c>
      <c r="J74" s="25" t="str">
        <f>VLOOKUP(H74,lookup_keys_types!$A$1:$D$11,4,FALSE)</f>
        <v>leader at independence</v>
      </c>
      <c r="K74" s="25" t="str">
        <f t="shared" si="2"/>
        <v>period</v>
      </c>
      <c r="L74" s="37">
        <v>22133</v>
      </c>
      <c r="M74" s="37">
        <v>24017</v>
      </c>
      <c r="N74" s="25" t="s">
        <v>1096</v>
      </c>
    </row>
    <row r="75" spans="1:14" ht="15" x14ac:dyDescent="0.25">
      <c r="A75" s="25" t="str">
        <f>VLOOKUP(B75,lookup_keys_countries!$A$1:$C$248,2,FALSE)</f>
        <v>BF</v>
      </c>
      <c r="B75" s="25" t="s">
        <v>18</v>
      </c>
      <c r="C75" s="25" t="s">
        <v>1093</v>
      </c>
      <c r="D75" s="25" t="s">
        <v>2562</v>
      </c>
      <c r="E75" s="26" t="s">
        <v>1094</v>
      </c>
      <c r="F75" s="26" t="s">
        <v>1095</v>
      </c>
      <c r="G75" s="25" t="s">
        <v>129</v>
      </c>
      <c r="H75" s="25">
        <v>2</v>
      </c>
      <c r="I75" s="25" t="str">
        <f>VLOOKUP(H75,lookup_keys_types!$A$1:$D$11,2,FALSE)</f>
        <v>single</v>
      </c>
      <c r="J75" s="25" t="str">
        <f>VLOOKUP(H75,lookup_keys_types!$A$1:$D$11,4,FALSE)</f>
        <v>single-party election</v>
      </c>
      <c r="K75" s="25" t="str">
        <f t="shared" si="2"/>
        <v>period</v>
      </c>
      <c r="L75" s="37">
        <v>24018</v>
      </c>
      <c r="M75" s="37">
        <v>24110</v>
      </c>
      <c r="N75" s="25" t="s">
        <v>1097</v>
      </c>
    </row>
    <row r="76" spans="1:14" ht="15" x14ac:dyDescent="0.25">
      <c r="A76" s="25" t="str">
        <f>VLOOKUP(B76,lookup_keys_countries!$A$1:$C$248,2,FALSE)</f>
        <v>BF</v>
      </c>
      <c r="B76" s="25" t="s">
        <v>18</v>
      </c>
      <c r="C76" s="25"/>
      <c r="D76" s="25" t="s">
        <v>123</v>
      </c>
      <c r="E76" s="38"/>
      <c r="F76" s="38"/>
      <c r="G76" s="25"/>
      <c r="H76" s="25">
        <v>5</v>
      </c>
      <c r="I76" s="25" t="str">
        <f>VLOOKUP(H76,lookup_keys_types!$A$1:$D$11,2,FALSE)</f>
        <v>coup_event</v>
      </c>
      <c r="J76" s="25" t="str">
        <f>VLOOKUP(H76,lookup_keys_types!$A$1:$D$11,4,FALSE)</f>
        <v>coup d’état</v>
      </c>
      <c r="K76" s="25" t="str">
        <f t="shared" si="2"/>
        <v>event</v>
      </c>
      <c r="L76" s="36"/>
      <c r="M76" s="37">
        <v>24110</v>
      </c>
      <c r="N76" s="25" t="s">
        <v>1098</v>
      </c>
    </row>
    <row r="77" spans="1:14" ht="15" x14ac:dyDescent="0.25">
      <c r="A77" s="25" t="str">
        <f>VLOOKUP(B77,lookup_keys_countries!$A$1:$C$248,2,FALSE)</f>
        <v>BF</v>
      </c>
      <c r="B77" s="25" t="s">
        <v>18</v>
      </c>
      <c r="C77" s="25" t="s">
        <v>1099</v>
      </c>
      <c r="D77" s="25" t="s">
        <v>2546</v>
      </c>
      <c r="E77" s="38"/>
      <c r="F77" s="38"/>
      <c r="G77" s="25"/>
      <c r="H77" s="25">
        <v>7</v>
      </c>
      <c r="I77" s="25" t="str">
        <f>VLOOKUP(H77,lookup_keys_types!$A$1:$D$11,2,FALSE)</f>
        <v>coup</v>
      </c>
      <c r="J77" s="25" t="str">
        <f>VLOOKUP(H77,lookup_keys_types!$A$1:$D$11,4,FALSE)</f>
        <v>coup d’état</v>
      </c>
      <c r="K77" s="25" t="str">
        <f t="shared" si="2"/>
        <v>period</v>
      </c>
      <c r="L77" s="37">
        <v>24110</v>
      </c>
      <c r="M77" s="37">
        <v>28637</v>
      </c>
      <c r="N77" s="25" t="s">
        <v>1100</v>
      </c>
    </row>
    <row r="78" spans="1:14" ht="15" x14ac:dyDescent="0.25">
      <c r="A78" s="25" t="str">
        <f>VLOOKUP(B78,lookup_keys_countries!$A$1:$C$248,2,FALSE)</f>
        <v>BF</v>
      </c>
      <c r="B78" s="25" t="s">
        <v>18</v>
      </c>
      <c r="C78" s="25" t="s">
        <v>1099</v>
      </c>
      <c r="D78" s="25" t="s">
        <v>2546</v>
      </c>
      <c r="E78" s="38"/>
      <c r="F78" s="38"/>
      <c r="G78" s="25"/>
      <c r="H78" s="25">
        <v>1</v>
      </c>
      <c r="I78" s="25" t="str">
        <f>VLOOKUP(H78,lookup_keys_types!$A$1:$D$11,2,FALSE)</f>
        <v>multi</v>
      </c>
      <c r="J78" s="25" t="str">
        <f>VLOOKUP(H78,lookup_keys_types!$A$1:$D$11,4,FALSE)</f>
        <v>multiparty election</v>
      </c>
      <c r="K78" s="25" t="str">
        <f t="shared" si="2"/>
        <v>period</v>
      </c>
      <c r="L78" s="37">
        <v>28637</v>
      </c>
      <c r="M78" s="37">
        <v>29221</v>
      </c>
      <c r="N78" s="25" t="s">
        <v>1101</v>
      </c>
    </row>
    <row r="79" spans="1:14" ht="15" x14ac:dyDescent="0.25">
      <c r="A79" s="25" t="str">
        <f>VLOOKUP(B79,lookup_keys_countries!$A$1:$C$248,2,FALSE)</f>
        <v>BF</v>
      </c>
      <c r="B79" s="25" t="s">
        <v>18</v>
      </c>
      <c r="C79" s="25" t="s">
        <v>1099</v>
      </c>
      <c r="D79" s="25" t="s">
        <v>2546</v>
      </c>
      <c r="E79" s="38"/>
      <c r="F79" s="38"/>
      <c r="G79" s="25"/>
      <c r="H79" s="25">
        <v>3</v>
      </c>
      <c r="I79" s="25" t="str">
        <f>VLOOKUP(H79,lookup_keys_types!$A$1:$D$11,2,FALSE)</f>
        <v>other</v>
      </c>
      <c r="J79" s="25" t="str">
        <f>VLOOKUP(H79,lookup_keys_types!$A$1:$D$11,4,FALSE)</f>
        <v>provisional, interim or other*</v>
      </c>
      <c r="K79" s="25" t="str">
        <f t="shared" si="2"/>
        <v>period</v>
      </c>
      <c r="L79" s="37">
        <v>29221</v>
      </c>
      <c r="M79" s="37">
        <v>29550</v>
      </c>
      <c r="N79" s="25" t="s">
        <v>1102</v>
      </c>
    </row>
    <row r="80" spans="1:14" ht="15" x14ac:dyDescent="0.25">
      <c r="A80" s="25" t="str">
        <f>VLOOKUP(B80,lookup_keys_countries!$A$1:$C$248,2,FALSE)</f>
        <v>BF</v>
      </c>
      <c r="B80" s="25" t="s">
        <v>18</v>
      </c>
      <c r="C80" s="25"/>
      <c r="D80" s="25" t="s">
        <v>123</v>
      </c>
      <c r="E80" s="38"/>
      <c r="F80" s="38"/>
      <c r="G80" s="25"/>
      <c r="H80" s="25">
        <v>5</v>
      </c>
      <c r="I80" s="25" t="str">
        <f>VLOOKUP(H80,lookup_keys_types!$A$1:$D$11,2,FALSE)</f>
        <v>coup_event</v>
      </c>
      <c r="J80" s="25" t="str">
        <f>VLOOKUP(H80,lookup_keys_types!$A$1:$D$11,4,FALSE)</f>
        <v>coup d’état</v>
      </c>
      <c r="K80" s="25" t="str">
        <f t="shared" si="2"/>
        <v>event</v>
      </c>
      <c r="L80" s="36"/>
      <c r="M80" s="37">
        <v>29550</v>
      </c>
      <c r="N80" s="25" t="s">
        <v>1103</v>
      </c>
    </row>
    <row r="81" spans="1:14" ht="15" x14ac:dyDescent="0.25">
      <c r="A81" s="25" t="str">
        <f>VLOOKUP(B81,lookup_keys_countries!$A$1:$C$248,2,FALSE)</f>
        <v>BF</v>
      </c>
      <c r="B81" s="25" t="s">
        <v>18</v>
      </c>
      <c r="C81" s="25" t="s">
        <v>1104</v>
      </c>
      <c r="D81" s="25" t="s">
        <v>2546</v>
      </c>
      <c r="E81" s="38"/>
      <c r="F81" s="38"/>
      <c r="G81" s="25"/>
      <c r="H81" s="25">
        <v>7</v>
      </c>
      <c r="I81" s="25" t="str">
        <f>VLOOKUP(H81,lookup_keys_types!$A$1:$D$11,2,FALSE)</f>
        <v>coup</v>
      </c>
      <c r="J81" s="25" t="str">
        <f>VLOOKUP(H81,lookup_keys_types!$A$1:$D$11,4,FALSE)</f>
        <v>coup d’état</v>
      </c>
      <c r="K81" s="25" t="str">
        <f t="shared" si="2"/>
        <v>period</v>
      </c>
      <c r="L81" s="37">
        <v>29550</v>
      </c>
      <c r="M81" s="37">
        <v>30262</v>
      </c>
      <c r="N81" s="25" t="s">
        <v>1105</v>
      </c>
    </row>
    <row r="82" spans="1:14" ht="15" x14ac:dyDescent="0.25">
      <c r="A82" s="25" t="str">
        <f>VLOOKUP(B82,lookup_keys_countries!$A$1:$C$248,2,FALSE)</f>
        <v>BF</v>
      </c>
      <c r="B82" s="25" t="s">
        <v>18</v>
      </c>
      <c r="C82" s="25"/>
      <c r="D82" s="25" t="s">
        <v>123</v>
      </c>
      <c r="E82" s="38"/>
      <c r="F82" s="38"/>
      <c r="G82" s="25"/>
      <c r="H82" s="25">
        <v>5</v>
      </c>
      <c r="I82" s="25" t="str">
        <f>VLOOKUP(H82,lookup_keys_types!$A$1:$D$11,2,FALSE)</f>
        <v>coup_event</v>
      </c>
      <c r="J82" s="25" t="str">
        <f>VLOOKUP(H82,lookup_keys_types!$A$1:$D$11,4,FALSE)</f>
        <v>coup d’état</v>
      </c>
      <c r="K82" s="25" t="str">
        <f t="shared" si="2"/>
        <v>event</v>
      </c>
      <c r="L82" s="36"/>
      <c r="M82" s="37">
        <v>30263</v>
      </c>
      <c r="N82" s="25" t="s">
        <v>1106</v>
      </c>
    </row>
    <row r="83" spans="1:14" ht="15" x14ac:dyDescent="0.25">
      <c r="A83" s="25" t="str">
        <f>VLOOKUP(B83,lookup_keys_countries!$A$1:$C$248,2,FALSE)</f>
        <v>BF</v>
      </c>
      <c r="B83" s="25" t="s">
        <v>18</v>
      </c>
      <c r="C83" s="25" t="s">
        <v>1107</v>
      </c>
      <c r="D83" s="25" t="s">
        <v>2546</v>
      </c>
      <c r="E83" s="38"/>
      <c r="F83" s="38"/>
      <c r="G83" s="25"/>
      <c r="H83" s="25">
        <v>7</v>
      </c>
      <c r="I83" s="25" t="str">
        <f>VLOOKUP(H83,lookup_keys_types!$A$1:$D$11,2,FALSE)</f>
        <v>coup</v>
      </c>
      <c r="J83" s="25" t="str">
        <f>VLOOKUP(H83,lookup_keys_types!$A$1:$D$11,4,FALSE)</f>
        <v>coup d’état</v>
      </c>
      <c r="K83" s="25" t="str">
        <f t="shared" si="2"/>
        <v>period</v>
      </c>
      <c r="L83" s="37">
        <v>30263</v>
      </c>
      <c r="M83" s="37">
        <v>30532</v>
      </c>
      <c r="N83" s="25" t="s">
        <v>1108</v>
      </c>
    </row>
    <row r="84" spans="1:14" ht="15" x14ac:dyDescent="0.25">
      <c r="A84" s="25" t="str">
        <f>VLOOKUP(B84,lookup_keys_countries!$A$1:$C$248,2,FALSE)</f>
        <v>BF</v>
      </c>
      <c r="B84" s="25" t="s">
        <v>18</v>
      </c>
      <c r="C84" s="25"/>
      <c r="D84" s="25" t="s">
        <v>123</v>
      </c>
      <c r="E84" s="38"/>
      <c r="F84" s="38"/>
      <c r="G84" s="25"/>
      <c r="H84" s="25">
        <v>5</v>
      </c>
      <c r="I84" s="25" t="str">
        <f>VLOOKUP(H84,lookup_keys_types!$A$1:$D$11,2,FALSE)</f>
        <v>coup_event</v>
      </c>
      <c r="J84" s="25" t="str">
        <f>VLOOKUP(H84,lookup_keys_types!$A$1:$D$11,4,FALSE)</f>
        <v>coup d’état</v>
      </c>
      <c r="K84" s="25" t="str">
        <f t="shared" si="2"/>
        <v>event</v>
      </c>
      <c r="L84" s="36"/>
      <c r="M84" s="37">
        <v>30532</v>
      </c>
      <c r="N84" s="25" t="s">
        <v>1109</v>
      </c>
    </row>
    <row r="85" spans="1:14" ht="15" x14ac:dyDescent="0.25">
      <c r="A85" s="25" t="str">
        <f>VLOOKUP(B85,lookup_keys_countries!$A$1:$C$248,2,FALSE)</f>
        <v>BF</v>
      </c>
      <c r="B85" s="25" t="s">
        <v>18</v>
      </c>
      <c r="C85" s="25" t="s">
        <v>1110</v>
      </c>
      <c r="D85" s="25" t="s">
        <v>2563</v>
      </c>
      <c r="E85" s="26" t="s">
        <v>1111</v>
      </c>
      <c r="F85" s="26" t="s">
        <v>1112</v>
      </c>
      <c r="G85" s="25" t="s">
        <v>489</v>
      </c>
      <c r="H85" s="25">
        <v>7</v>
      </c>
      <c r="I85" s="25" t="str">
        <f>VLOOKUP(H85,lookup_keys_types!$A$1:$D$11,2,FALSE)</f>
        <v>coup</v>
      </c>
      <c r="J85" s="25" t="str">
        <f>VLOOKUP(H85,lookup_keys_types!$A$1:$D$11,4,FALSE)</f>
        <v>coup d’état</v>
      </c>
      <c r="K85" s="25" t="str">
        <f t="shared" si="2"/>
        <v>period</v>
      </c>
      <c r="L85" s="37">
        <v>30532</v>
      </c>
      <c r="M85" s="37">
        <v>32065</v>
      </c>
      <c r="N85" s="25" t="s">
        <v>1113</v>
      </c>
    </row>
    <row r="86" spans="1:14" ht="15" x14ac:dyDescent="0.25">
      <c r="A86" s="25" t="str">
        <f>VLOOKUP(B86,lookup_keys_countries!$A$1:$C$248,2,FALSE)</f>
        <v>BF</v>
      </c>
      <c r="B86" s="25" t="s">
        <v>18</v>
      </c>
      <c r="C86" s="25"/>
      <c r="D86" s="25" t="s">
        <v>123</v>
      </c>
      <c r="E86" s="38"/>
      <c r="F86" s="38"/>
      <c r="G86" s="25"/>
      <c r="H86" s="25">
        <v>5</v>
      </c>
      <c r="I86" s="25" t="str">
        <f>VLOOKUP(H86,lookup_keys_types!$A$1:$D$11,2,FALSE)</f>
        <v>coup_event</v>
      </c>
      <c r="J86" s="25" t="str">
        <f>VLOOKUP(H86,lookup_keys_types!$A$1:$D$11,4,FALSE)</f>
        <v>coup d’état</v>
      </c>
      <c r="K86" s="25" t="str">
        <f t="shared" si="2"/>
        <v>event</v>
      </c>
      <c r="L86" s="36"/>
      <c r="M86" s="37">
        <v>32065</v>
      </c>
      <c r="N86" s="25" t="s">
        <v>1114</v>
      </c>
    </row>
    <row r="87" spans="1:14" ht="15" x14ac:dyDescent="0.25">
      <c r="A87" s="25" t="str">
        <f>VLOOKUP(B87,lookup_keys_countries!$A$1:$C$248,2,FALSE)</f>
        <v>BF</v>
      </c>
      <c r="B87" s="25" t="s">
        <v>18</v>
      </c>
      <c r="C87" s="25" t="s">
        <v>1115</v>
      </c>
      <c r="D87" s="25" t="s">
        <v>2564</v>
      </c>
      <c r="E87" s="26" t="s">
        <v>1116</v>
      </c>
      <c r="F87" s="26" t="s">
        <v>1117</v>
      </c>
      <c r="G87" s="25" t="s">
        <v>129</v>
      </c>
      <c r="H87" s="25">
        <v>7</v>
      </c>
      <c r="I87" s="25" t="str">
        <f>VLOOKUP(H87,lookup_keys_types!$A$1:$D$11,2,FALSE)</f>
        <v>coup</v>
      </c>
      <c r="J87" s="25" t="str">
        <f>VLOOKUP(H87,lookup_keys_types!$A$1:$D$11,4,FALSE)</f>
        <v>coup d’état</v>
      </c>
      <c r="K87" s="25" t="str">
        <f t="shared" si="2"/>
        <v>period</v>
      </c>
      <c r="L87" s="37">
        <v>32065</v>
      </c>
      <c r="M87" s="37">
        <v>33572</v>
      </c>
      <c r="N87" s="25" t="s">
        <v>1118</v>
      </c>
    </row>
    <row r="88" spans="1:14" ht="15" x14ac:dyDescent="0.25">
      <c r="A88" s="25" t="str">
        <f>VLOOKUP(B88,lookup_keys_countries!$A$1:$C$248,2,FALSE)</f>
        <v>BF</v>
      </c>
      <c r="B88" s="25" t="s">
        <v>18</v>
      </c>
      <c r="C88" s="25" t="s">
        <v>1115</v>
      </c>
      <c r="D88" s="25" t="s">
        <v>2564</v>
      </c>
      <c r="E88" s="26" t="s">
        <v>1116</v>
      </c>
      <c r="F88" s="26" t="s">
        <v>1117</v>
      </c>
      <c r="G88" s="25" t="s">
        <v>129</v>
      </c>
      <c r="H88" s="25">
        <v>2</v>
      </c>
      <c r="I88" s="25" t="str">
        <f>VLOOKUP(H88,lookup_keys_types!$A$1:$D$11,2,FALSE)</f>
        <v>single</v>
      </c>
      <c r="J88" s="25" t="str">
        <f>VLOOKUP(H88,lookup_keys_types!$A$1:$D$11,4,FALSE)</f>
        <v>single-party election</v>
      </c>
      <c r="K88" s="25" t="str">
        <f t="shared" si="2"/>
        <v>period</v>
      </c>
      <c r="L88" s="37">
        <v>33573</v>
      </c>
      <c r="M88" s="37">
        <v>36113</v>
      </c>
      <c r="N88" s="25" t="s">
        <v>1119</v>
      </c>
    </row>
    <row r="89" spans="1:14" ht="15" x14ac:dyDescent="0.25">
      <c r="A89" s="25" t="str">
        <f>VLOOKUP(B89,lookup_keys_countries!$A$1:$C$248,2,FALSE)</f>
        <v>BF</v>
      </c>
      <c r="B89" s="25" t="s">
        <v>18</v>
      </c>
      <c r="C89" s="25" t="s">
        <v>1115</v>
      </c>
      <c r="D89" s="25" t="s">
        <v>2564</v>
      </c>
      <c r="E89" s="26" t="s">
        <v>1116</v>
      </c>
      <c r="F89" s="26" t="s">
        <v>1117</v>
      </c>
      <c r="G89" s="25" t="s">
        <v>129</v>
      </c>
      <c r="H89" s="25">
        <v>1</v>
      </c>
      <c r="I89" s="25" t="str">
        <f>VLOOKUP(H89,lookup_keys_types!$A$1:$D$11,2,FALSE)</f>
        <v>multi</v>
      </c>
      <c r="J89" s="25" t="str">
        <f>VLOOKUP(H89,lookup_keys_types!$A$1:$D$11,4,FALSE)</f>
        <v>multiparty election</v>
      </c>
      <c r="K89" s="25" t="str">
        <f t="shared" si="2"/>
        <v>period</v>
      </c>
      <c r="L89" s="37">
        <v>36114</v>
      </c>
      <c r="M89" s="37">
        <v>38668</v>
      </c>
      <c r="N89" s="25" t="s">
        <v>1120</v>
      </c>
    </row>
    <row r="90" spans="1:14" ht="15" x14ac:dyDescent="0.25">
      <c r="A90" s="25" t="str">
        <f>VLOOKUP(B90,lookup_keys_countries!$A$1:$C$248,2,FALSE)</f>
        <v>BF</v>
      </c>
      <c r="B90" s="25" t="s">
        <v>18</v>
      </c>
      <c r="C90" s="25" t="s">
        <v>1115</v>
      </c>
      <c r="D90" s="25" t="s">
        <v>2564</v>
      </c>
      <c r="E90" s="26" t="s">
        <v>1116</v>
      </c>
      <c r="F90" s="26" t="s">
        <v>1117</v>
      </c>
      <c r="G90" s="25" t="s">
        <v>129</v>
      </c>
      <c r="H90" s="25">
        <v>1</v>
      </c>
      <c r="I90" s="25" t="str">
        <f>VLOOKUP(H90,lookup_keys_types!$A$1:$D$11,2,FALSE)</f>
        <v>multi</v>
      </c>
      <c r="J90" s="25" t="str">
        <f>VLOOKUP(H90,lookup_keys_types!$A$1:$D$11,4,FALSE)</f>
        <v>multiparty election</v>
      </c>
      <c r="K90" s="25" t="str">
        <f t="shared" si="2"/>
        <v>period</v>
      </c>
      <c r="L90" s="37">
        <v>38669</v>
      </c>
      <c r="M90" s="37">
        <v>40502</v>
      </c>
      <c r="N90" s="25" t="s">
        <v>1121</v>
      </c>
    </row>
    <row r="91" spans="1:14" ht="15" x14ac:dyDescent="0.25">
      <c r="A91" s="25" t="str">
        <f>VLOOKUP(B91,lookup_keys_countries!$A$1:$C$248,2,FALSE)</f>
        <v>BF</v>
      </c>
      <c r="B91" s="25" t="s">
        <v>18</v>
      </c>
      <c r="C91" s="25" t="s">
        <v>1115</v>
      </c>
      <c r="D91" s="25" t="s">
        <v>2564</v>
      </c>
      <c r="E91" s="26" t="s">
        <v>1116</v>
      </c>
      <c r="F91" s="26" t="s">
        <v>1117</v>
      </c>
      <c r="G91" s="25" t="s">
        <v>129</v>
      </c>
      <c r="H91" s="25">
        <v>1</v>
      </c>
      <c r="I91" s="25" t="str">
        <f>VLOOKUP(H91,lookup_keys_types!$A$1:$D$11,2,FALSE)</f>
        <v>multi</v>
      </c>
      <c r="J91" s="25" t="str">
        <f>VLOOKUP(H91,lookup_keys_types!$A$1:$D$11,4,FALSE)</f>
        <v>multiparty election</v>
      </c>
      <c r="K91" s="25" t="str">
        <f t="shared" si="2"/>
        <v>period</v>
      </c>
      <c r="L91" s="37">
        <v>40503</v>
      </c>
      <c r="M91" s="37">
        <v>41943</v>
      </c>
      <c r="N91" s="25" t="s">
        <v>1121</v>
      </c>
    </row>
    <row r="92" spans="1:14" ht="15" x14ac:dyDescent="0.25">
      <c r="A92" s="25" t="str">
        <f>VLOOKUP(B92,lookup_keys_countries!$A$1:$C$248,2,FALSE)</f>
        <v>BF</v>
      </c>
      <c r="B92" s="25" t="s">
        <v>18</v>
      </c>
      <c r="C92" s="25" t="s">
        <v>1115</v>
      </c>
      <c r="D92" s="25" t="s">
        <v>2564</v>
      </c>
      <c r="E92" s="26" t="s">
        <v>1116</v>
      </c>
      <c r="F92" s="26" t="s">
        <v>1117</v>
      </c>
      <c r="G92" s="25" t="s">
        <v>129</v>
      </c>
      <c r="H92" s="25">
        <v>6</v>
      </c>
      <c r="I92" s="25" t="str">
        <f>VLOOKUP(H92,lookup_keys_types!$A$1:$D$11,2,FALSE)</f>
        <v>resigned</v>
      </c>
      <c r="J92" s="25" t="str">
        <f>VLOOKUP(H92,lookup_keys_types!$A$1:$D$11,4,FALSE)</f>
        <v>resigned, retired or left office</v>
      </c>
      <c r="K92" s="25" t="str">
        <f t="shared" si="2"/>
        <v>event</v>
      </c>
      <c r="L92" s="36"/>
      <c r="M92" s="37">
        <v>41943</v>
      </c>
      <c r="N92" s="25" t="s">
        <v>1122</v>
      </c>
    </row>
    <row r="93" spans="1:14" ht="15" x14ac:dyDescent="0.25">
      <c r="A93" s="25" t="str">
        <f>VLOOKUP(B93,lookup_keys_countries!$A$1:$C$248,2,FALSE)</f>
        <v>BF</v>
      </c>
      <c r="B93" s="25" t="s">
        <v>18</v>
      </c>
      <c r="C93" s="25" t="s">
        <v>1123</v>
      </c>
      <c r="D93" s="25" t="s">
        <v>2546</v>
      </c>
      <c r="E93" s="38"/>
      <c r="F93" s="38"/>
      <c r="G93" s="25"/>
      <c r="H93" s="25">
        <v>3</v>
      </c>
      <c r="I93" s="25" t="str">
        <f>VLOOKUP(H93,lookup_keys_types!$A$1:$D$11,2,FALSE)</f>
        <v>other</v>
      </c>
      <c r="J93" s="25" t="str">
        <f>VLOOKUP(H93,lookup_keys_types!$A$1:$D$11,4,FALSE)</f>
        <v>provisional, interim or other*</v>
      </c>
      <c r="K93" s="25" t="str">
        <f t="shared" si="2"/>
        <v>period</v>
      </c>
      <c r="L93" s="37">
        <v>41943</v>
      </c>
      <c r="M93" s="37">
        <v>41961</v>
      </c>
      <c r="N93" s="25" t="s">
        <v>1124</v>
      </c>
    </row>
    <row r="94" spans="1:14" ht="15" x14ac:dyDescent="0.25">
      <c r="A94" s="25" t="str">
        <f>VLOOKUP(B94,lookup_keys_countries!$A$1:$C$248,2,FALSE)</f>
        <v>BF</v>
      </c>
      <c r="B94" s="25" t="s">
        <v>18</v>
      </c>
      <c r="C94" s="25" t="s">
        <v>1125</v>
      </c>
      <c r="D94" s="25" t="s">
        <v>2546</v>
      </c>
      <c r="E94" s="38"/>
      <c r="F94" s="38"/>
      <c r="G94" s="25"/>
      <c r="H94" s="25">
        <v>3</v>
      </c>
      <c r="I94" s="25" t="str">
        <f>VLOOKUP(H94,lookup_keys_types!$A$1:$D$11,2,FALSE)</f>
        <v>other</v>
      </c>
      <c r="J94" s="25" t="str">
        <f>VLOOKUP(H94,lookup_keys_types!$A$1:$D$11,4,FALSE)</f>
        <v>provisional, interim or other*</v>
      </c>
      <c r="K94" s="25" t="str">
        <f t="shared" si="2"/>
        <v>period</v>
      </c>
      <c r="L94" s="37">
        <v>41961</v>
      </c>
      <c r="M94" s="37">
        <v>42367</v>
      </c>
      <c r="N94" s="25" t="s">
        <v>1126</v>
      </c>
    </row>
    <row r="95" spans="1:14" s="31" customFormat="1" ht="15" x14ac:dyDescent="0.25">
      <c r="A95" s="25" t="str">
        <f>VLOOKUP(B95,lookup_keys_countries!$A$1:$C$248,2,FALSE)</f>
        <v>BF</v>
      </c>
      <c r="B95" s="25" t="s">
        <v>18</v>
      </c>
      <c r="C95" s="25" t="s">
        <v>2835</v>
      </c>
      <c r="D95" s="25" t="s">
        <v>2837</v>
      </c>
      <c r="E95" s="38" t="s">
        <v>2838</v>
      </c>
      <c r="F95" s="38" t="s">
        <v>2836</v>
      </c>
      <c r="G95" s="25" t="s">
        <v>1439</v>
      </c>
      <c r="H95" s="25">
        <v>1</v>
      </c>
      <c r="I95" s="25" t="str">
        <f>VLOOKUP(H95,lookup_keys_types!$A$1:$D$11,2,FALSE)</f>
        <v>multi</v>
      </c>
      <c r="J95" s="25" t="str">
        <f>VLOOKUP(H95,lookup_keys_types!$A$1:$D$11,4,FALSE)</f>
        <v>multiparty election</v>
      </c>
      <c r="K95" s="25" t="str">
        <f t="shared" ref="K95" si="3">IF(L95&lt;&gt;"","period", "event")</f>
        <v>period</v>
      </c>
      <c r="L95" s="37">
        <v>42367</v>
      </c>
      <c r="M95" s="37">
        <f ca="1">TODAY()</f>
        <v>43222</v>
      </c>
      <c r="N95" s="25" t="s">
        <v>2876</v>
      </c>
    </row>
    <row r="96" spans="1:14" ht="15" x14ac:dyDescent="0.25">
      <c r="A96" s="25" t="str">
        <f>VLOOKUP(B96,lookup_keys_countries!$A$1:$C$248,2,FALSE)</f>
        <v>BI</v>
      </c>
      <c r="B96" s="25" t="s">
        <v>21</v>
      </c>
      <c r="C96" s="25" t="s">
        <v>1127</v>
      </c>
      <c r="D96" s="25" t="s">
        <v>2565</v>
      </c>
      <c r="E96" s="26" t="s">
        <v>1128</v>
      </c>
      <c r="F96" s="26" t="s">
        <v>1129</v>
      </c>
      <c r="G96" s="25" t="s">
        <v>129</v>
      </c>
      <c r="H96" s="25">
        <v>0</v>
      </c>
      <c r="I96" s="25" t="str">
        <f>VLOOKUP(H96,lookup_keys_types!$A$1:$D$11,2,FALSE)</f>
        <v>at_ind</v>
      </c>
      <c r="J96" s="25" t="str">
        <f>VLOOKUP(H96,lookup_keys_types!$A$1:$D$11,4,FALSE)</f>
        <v>leader at independence</v>
      </c>
      <c r="K96" s="25" t="str">
        <f t="shared" si="2"/>
        <v>period</v>
      </c>
      <c r="L96" s="37">
        <v>22828</v>
      </c>
      <c r="M96" s="37">
        <v>24296</v>
      </c>
      <c r="N96" s="25" t="s">
        <v>1130</v>
      </c>
    </row>
    <row r="97" spans="1:14" ht="15" x14ac:dyDescent="0.25">
      <c r="A97" s="25" t="str">
        <f>VLOOKUP(B97,lookup_keys_countries!$A$1:$C$248,2,FALSE)</f>
        <v>BI</v>
      </c>
      <c r="B97" s="25" t="s">
        <v>21</v>
      </c>
      <c r="C97" s="25"/>
      <c r="D97" s="25" t="s">
        <v>123</v>
      </c>
      <c r="E97" s="38"/>
      <c r="F97" s="38"/>
      <c r="G97" s="25"/>
      <c r="H97" s="25">
        <v>5</v>
      </c>
      <c r="I97" s="25" t="str">
        <f>VLOOKUP(H97,lookup_keys_types!$A$1:$D$11,2,FALSE)</f>
        <v>coup_event</v>
      </c>
      <c r="J97" s="25" t="str">
        <f>VLOOKUP(H97,lookup_keys_types!$A$1:$D$11,4,FALSE)</f>
        <v>coup d’état</v>
      </c>
      <c r="K97" s="25" t="str">
        <f t="shared" si="2"/>
        <v>event</v>
      </c>
      <c r="L97" s="36"/>
      <c r="M97" s="37">
        <v>24296</v>
      </c>
      <c r="N97" s="25" t="s">
        <v>1131</v>
      </c>
    </row>
    <row r="98" spans="1:14" ht="15" x14ac:dyDescent="0.25">
      <c r="A98" s="25" t="str">
        <f>VLOOKUP(B98,lookup_keys_countries!$A$1:$C$248,2,FALSE)</f>
        <v>BI</v>
      </c>
      <c r="B98" s="25" t="s">
        <v>21</v>
      </c>
      <c r="C98" s="25" t="s">
        <v>1132</v>
      </c>
      <c r="D98" s="25" t="s">
        <v>2546</v>
      </c>
      <c r="E98" s="38"/>
      <c r="F98" s="38"/>
      <c r="G98" s="25"/>
      <c r="H98" s="25">
        <v>3</v>
      </c>
      <c r="I98" s="25" t="str">
        <f>VLOOKUP(H98,lookup_keys_types!$A$1:$D$11,2,FALSE)</f>
        <v>other</v>
      </c>
      <c r="J98" s="25" t="str">
        <f>VLOOKUP(H98,lookup_keys_types!$A$1:$D$11,4,FALSE)</f>
        <v>provisional, interim or other*</v>
      </c>
      <c r="K98" s="25" t="str">
        <f t="shared" si="2"/>
        <v>period</v>
      </c>
      <c r="L98" s="37">
        <v>24296</v>
      </c>
      <c r="M98" s="37">
        <v>24439</v>
      </c>
      <c r="N98" s="25" t="s">
        <v>1133</v>
      </c>
    </row>
    <row r="99" spans="1:14" ht="15" x14ac:dyDescent="0.25">
      <c r="A99" s="25" t="str">
        <f>VLOOKUP(B99,lookup_keys_countries!$A$1:$C$248,2,FALSE)</f>
        <v>BI</v>
      </c>
      <c r="B99" s="25" t="s">
        <v>21</v>
      </c>
      <c r="C99" s="25"/>
      <c r="D99" s="25" t="s">
        <v>123</v>
      </c>
      <c r="E99" s="38"/>
      <c r="F99" s="38"/>
      <c r="G99" s="25"/>
      <c r="H99" s="25">
        <v>5</v>
      </c>
      <c r="I99" s="25" t="str">
        <f>VLOOKUP(H99,lookup_keys_types!$A$1:$D$11,2,FALSE)</f>
        <v>coup_event</v>
      </c>
      <c r="J99" s="25" t="str">
        <f>VLOOKUP(H99,lookup_keys_types!$A$1:$D$11,4,FALSE)</f>
        <v>coup d’état</v>
      </c>
      <c r="K99" s="25" t="str">
        <f t="shared" si="2"/>
        <v>event</v>
      </c>
      <c r="L99" s="36"/>
      <c r="M99" s="37">
        <v>24439</v>
      </c>
      <c r="N99" s="25" t="s">
        <v>1134</v>
      </c>
    </row>
    <row r="100" spans="1:14" ht="15" x14ac:dyDescent="0.25">
      <c r="A100" s="25" t="str">
        <f>VLOOKUP(B100,lookup_keys_countries!$A$1:$C$248,2,FALSE)</f>
        <v>BI</v>
      </c>
      <c r="B100" s="25" t="s">
        <v>21</v>
      </c>
      <c r="C100" s="25" t="s">
        <v>1135</v>
      </c>
      <c r="D100" s="25" t="s">
        <v>2546</v>
      </c>
      <c r="E100" s="38"/>
      <c r="F100" s="38"/>
      <c r="G100" s="25"/>
      <c r="H100" s="25">
        <v>7</v>
      </c>
      <c r="I100" s="25" t="str">
        <f>VLOOKUP(H100,lookup_keys_types!$A$1:$D$11,2,FALSE)</f>
        <v>coup</v>
      </c>
      <c r="J100" s="25" t="str">
        <f>VLOOKUP(H100,lookup_keys_types!$A$1:$D$11,4,FALSE)</f>
        <v>coup d’état</v>
      </c>
      <c r="K100" s="25" t="str">
        <f t="shared" si="2"/>
        <v>period</v>
      </c>
      <c r="L100" s="37">
        <v>24439</v>
      </c>
      <c r="M100" s="37">
        <v>27952</v>
      </c>
      <c r="N100" s="25" t="s">
        <v>1136</v>
      </c>
    </row>
    <row r="101" spans="1:14" ht="15" x14ac:dyDescent="0.25">
      <c r="A101" s="25" t="str">
        <f>VLOOKUP(B101,lookup_keys_countries!$A$1:$C$248,2,FALSE)</f>
        <v>BI</v>
      </c>
      <c r="B101" s="25" t="s">
        <v>21</v>
      </c>
      <c r="C101" s="25" t="s">
        <v>1135</v>
      </c>
      <c r="D101" s="25" t="s">
        <v>2546</v>
      </c>
      <c r="E101" s="38"/>
      <c r="F101" s="38"/>
      <c r="G101" s="25"/>
      <c r="H101" s="25">
        <v>2</v>
      </c>
      <c r="I101" s="25" t="str">
        <f>VLOOKUP(H101,lookup_keys_types!$A$1:$D$11,2,FALSE)</f>
        <v>single</v>
      </c>
      <c r="J101" s="25" t="str">
        <f>VLOOKUP(H101,lookup_keys_types!$A$1:$D$11,4,FALSE)</f>
        <v>single-party election</v>
      </c>
      <c r="K101" s="25" t="str">
        <f t="shared" si="2"/>
        <v>period</v>
      </c>
      <c r="L101" s="37">
        <v>27221</v>
      </c>
      <c r="M101" s="37">
        <v>28065</v>
      </c>
      <c r="N101" s="25" t="s">
        <v>1137</v>
      </c>
    </row>
    <row r="102" spans="1:14" ht="15" x14ac:dyDescent="0.25">
      <c r="A102" s="25" t="str">
        <f>VLOOKUP(B102,lookup_keys_countries!$A$1:$C$248,2,FALSE)</f>
        <v>BI</v>
      </c>
      <c r="B102" s="25" t="s">
        <v>21</v>
      </c>
      <c r="C102" s="25"/>
      <c r="D102" s="25" t="s">
        <v>123</v>
      </c>
      <c r="E102" s="38"/>
      <c r="F102" s="38"/>
      <c r="G102" s="25"/>
      <c r="H102" s="25">
        <v>5</v>
      </c>
      <c r="I102" s="25" t="str">
        <f>VLOOKUP(H102,lookup_keys_types!$A$1:$D$11,2,FALSE)</f>
        <v>coup_event</v>
      </c>
      <c r="J102" s="25" t="str">
        <f>VLOOKUP(H102,lookup_keys_types!$A$1:$D$11,4,FALSE)</f>
        <v>coup d’état</v>
      </c>
      <c r="K102" s="25" t="str">
        <f t="shared" si="2"/>
        <v>event</v>
      </c>
      <c r="L102" s="36"/>
      <c r="M102" s="37">
        <v>28065</v>
      </c>
      <c r="N102" s="25" t="s">
        <v>1138</v>
      </c>
    </row>
    <row r="103" spans="1:14" ht="15" x14ac:dyDescent="0.25">
      <c r="A103" s="25" t="str">
        <f>VLOOKUP(B103,lookup_keys_countries!$A$1:$C$248,2,FALSE)</f>
        <v>BI</v>
      </c>
      <c r="B103" s="25" t="s">
        <v>21</v>
      </c>
      <c r="C103" s="25" t="s">
        <v>1139</v>
      </c>
      <c r="D103" s="25" t="s">
        <v>2546</v>
      </c>
      <c r="E103" s="38"/>
      <c r="F103" s="38"/>
      <c r="G103" s="25"/>
      <c r="H103" s="25">
        <v>7</v>
      </c>
      <c r="I103" s="25" t="str">
        <f>VLOOKUP(H103,lookup_keys_types!$A$1:$D$11,2,FALSE)</f>
        <v>coup</v>
      </c>
      <c r="J103" s="25" t="str">
        <f>VLOOKUP(H103,lookup_keys_types!$A$1:$D$11,4,FALSE)</f>
        <v>coup d’état</v>
      </c>
      <c r="K103" s="25" t="str">
        <f t="shared" si="2"/>
        <v>period</v>
      </c>
      <c r="L103" s="37">
        <v>28065</v>
      </c>
      <c r="M103" s="37">
        <v>30925</v>
      </c>
      <c r="N103" s="25" t="s">
        <v>1140</v>
      </c>
    </row>
    <row r="104" spans="1:14" ht="15" x14ac:dyDescent="0.25">
      <c r="A104" s="25" t="str">
        <f>VLOOKUP(B104,lookup_keys_countries!$A$1:$C$248,2,FALSE)</f>
        <v>BI</v>
      </c>
      <c r="B104" s="25" t="s">
        <v>21</v>
      </c>
      <c r="C104" s="25" t="s">
        <v>1139</v>
      </c>
      <c r="D104" s="25" t="s">
        <v>2546</v>
      </c>
      <c r="E104" s="38"/>
      <c r="F104" s="38"/>
      <c r="G104" s="25"/>
      <c r="H104" s="25">
        <v>2</v>
      </c>
      <c r="I104" s="25" t="str">
        <f>VLOOKUP(H104,lookup_keys_types!$A$1:$D$11,2,FALSE)</f>
        <v>single</v>
      </c>
      <c r="J104" s="25" t="str">
        <f>VLOOKUP(H104,lookup_keys_types!$A$1:$D$11,4,FALSE)</f>
        <v>single-party election</v>
      </c>
      <c r="K104" s="25" t="str">
        <f t="shared" si="2"/>
        <v>period</v>
      </c>
      <c r="L104" s="37">
        <v>30925</v>
      </c>
      <c r="M104" s="37">
        <v>32023</v>
      </c>
      <c r="N104" s="25" t="s">
        <v>1141</v>
      </c>
    </row>
    <row r="105" spans="1:14" ht="15" x14ac:dyDescent="0.25">
      <c r="A105" s="25" t="str">
        <f>VLOOKUP(B105,lookup_keys_countries!$A$1:$C$248,2,FALSE)</f>
        <v>BI</v>
      </c>
      <c r="B105" s="25" t="s">
        <v>21</v>
      </c>
      <c r="C105" s="25"/>
      <c r="D105" s="25" t="s">
        <v>123</v>
      </c>
      <c r="E105" s="38"/>
      <c r="F105" s="38"/>
      <c r="G105" s="25"/>
      <c r="H105" s="25">
        <v>5</v>
      </c>
      <c r="I105" s="25" t="str">
        <f>VLOOKUP(H105,lookup_keys_types!$A$1:$D$11,2,FALSE)</f>
        <v>coup_event</v>
      </c>
      <c r="J105" s="25" t="str">
        <f>VLOOKUP(H105,lookup_keys_types!$A$1:$D$11,4,FALSE)</f>
        <v>coup d’état</v>
      </c>
      <c r="K105" s="25" t="str">
        <f t="shared" si="2"/>
        <v>event</v>
      </c>
      <c r="L105" s="36"/>
      <c r="M105" s="37">
        <v>32023</v>
      </c>
      <c r="N105" s="25" t="s">
        <v>1142</v>
      </c>
    </row>
    <row r="106" spans="1:14" ht="15" x14ac:dyDescent="0.25">
      <c r="A106" s="25" t="str">
        <f>VLOOKUP(B106,lookup_keys_countries!$A$1:$C$248,2,FALSE)</f>
        <v>BI</v>
      </c>
      <c r="B106" s="25" t="s">
        <v>21</v>
      </c>
      <c r="C106" s="25" t="s">
        <v>1143</v>
      </c>
      <c r="D106" s="25" t="s">
        <v>2566</v>
      </c>
      <c r="E106" s="26" t="s">
        <v>1144</v>
      </c>
      <c r="F106" s="26" t="s">
        <v>1145</v>
      </c>
      <c r="G106" s="25" t="s">
        <v>1081</v>
      </c>
      <c r="H106" s="25">
        <v>7</v>
      </c>
      <c r="I106" s="25" t="str">
        <f>VLOOKUP(H106,lookup_keys_types!$A$1:$D$11,2,FALSE)</f>
        <v>coup</v>
      </c>
      <c r="J106" s="25" t="str">
        <f>VLOOKUP(H106,lookup_keys_types!$A$1:$D$11,4,FALSE)</f>
        <v>coup d’état</v>
      </c>
      <c r="K106" s="25" t="str">
        <f t="shared" si="2"/>
        <v>period</v>
      </c>
      <c r="L106" s="37">
        <v>32023</v>
      </c>
      <c r="M106" s="37">
        <v>34151</v>
      </c>
      <c r="N106" s="25" t="s">
        <v>1146</v>
      </c>
    </row>
    <row r="107" spans="1:14" ht="15" x14ac:dyDescent="0.25">
      <c r="A107" s="25" t="str">
        <f>VLOOKUP(B107,lookup_keys_countries!$A$1:$C$248,2,FALSE)</f>
        <v>BI</v>
      </c>
      <c r="B107" s="25" t="s">
        <v>21</v>
      </c>
      <c r="C107" s="25" t="s">
        <v>1147</v>
      </c>
      <c r="D107" s="25" t="s">
        <v>2546</v>
      </c>
      <c r="E107" s="38"/>
      <c r="F107" s="38"/>
      <c r="G107" s="25"/>
      <c r="H107" s="25">
        <v>1</v>
      </c>
      <c r="I107" s="25" t="str">
        <f>VLOOKUP(H107,lookup_keys_types!$A$1:$D$11,2,FALSE)</f>
        <v>multi</v>
      </c>
      <c r="J107" s="25" t="str">
        <f>VLOOKUP(H107,lookup_keys_types!$A$1:$D$11,4,FALSE)</f>
        <v>multiparty election</v>
      </c>
      <c r="K107" s="25" t="str">
        <f t="shared" si="2"/>
        <v>period</v>
      </c>
      <c r="L107" s="37">
        <v>34151</v>
      </c>
      <c r="M107" s="37">
        <v>34263</v>
      </c>
      <c r="N107" s="25" t="s">
        <v>1148</v>
      </c>
    </row>
    <row r="108" spans="1:14" ht="15" x14ac:dyDescent="0.25">
      <c r="A108" s="25" t="str">
        <f>VLOOKUP(B108,lookup_keys_countries!$A$1:$C$248,2,FALSE)</f>
        <v>BI</v>
      </c>
      <c r="B108" s="25" t="s">
        <v>21</v>
      </c>
      <c r="C108" s="25"/>
      <c r="D108" s="25" t="s">
        <v>123</v>
      </c>
      <c r="E108" s="38"/>
      <c r="F108" s="38"/>
      <c r="G108" s="25"/>
      <c r="H108" s="25">
        <v>5</v>
      </c>
      <c r="I108" s="25" t="str">
        <f>VLOOKUP(H108,lookup_keys_types!$A$1:$D$11,2,FALSE)</f>
        <v>coup_event</v>
      </c>
      <c r="J108" s="25" t="str">
        <f>VLOOKUP(H108,lookup_keys_types!$A$1:$D$11,4,FALSE)</f>
        <v>coup d’état</v>
      </c>
      <c r="K108" s="25" t="str">
        <f t="shared" si="2"/>
        <v>event</v>
      </c>
      <c r="L108" s="36"/>
      <c r="M108" s="37">
        <v>34269</v>
      </c>
      <c r="N108" s="25" t="s">
        <v>1149</v>
      </c>
    </row>
    <row r="109" spans="1:14" ht="15" x14ac:dyDescent="0.25">
      <c r="A109" s="25" t="str">
        <f>VLOOKUP(B109,lookup_keys_countries!$A$1:$C$248,2,FALSE)</f>
        <v>BI</v>
      </c>
      <c r="B109" s="25" t="s">
        <v>21</v>
      </c>
      <c r="C109" s="25" t="s">
        <v>1150</v>
      </c>
      <c r="D109" s="25" t="s">
        <v>2546</v>
      </c>
      <c r="E109" s="38"/>
      <c r="F109" s="38"/>
      <c r="G109" s="25"/>
      <c r="H109" s="25">
        <v>7</v>
      </c>
      <c r="I109" s="25" t="str">
        <f>VLOOKUP(H109,lookup_keys_types!$A$1:$D$11,2,FALSE)</f>
        <v>coup</v>
      </c>
      <c r="J109" s="25" t="str">
        <f>VLOOKUP(H109,lookup_keys_types!$A$1:$D$11,4,FALSE)</f>
        <v>coup d’état</v>
      </c>
      <c r="K109" s="25" t="str">
        <f t="shared" si="2"/>
        <v>period</v>
      </c>
      <c r="L109" s="37">
        <v>34263</v>
      </c>
      <c r="M109" s="37">
        <v>34269</v>
      </c>
      <c r="N109" s="25" t="s">
        <v>1151</v>
      </c>
    </row>
    <row r="110" spans="1:14" ht="15" x14ac:dyDescent="0.25">
      <c r="A110" s="25" t="str">
        <f>VLOOKUP(B110,lookup_keys_countries!$A$1:$C$248,2,FALSE)</f>
        <v>BI</v>
      </c>
      <c r="B110" s="25" t="s">
        <v>21</v>
      </c>
      <c r="C110" s="25" t="s">
        <v>1152</v>
      </c>
      <c r="D110" s="25" t="s">
        <v>2546</v>
      </c>
      <c r="E110" s="38"/>
      <c r="F110" s="38"/>
      <c r="G110" s="25"/>
      <c r="H110" s="25">
        <v>3</v>
      </c>
      <c r="I110" s="25" t="str">
        <f>VLOOKUP(H110,lookup_keys_types!$A$1:$D$11,2,FALSE)</f>
        <v>other</v>
      </c>
      <c r="J110" s="25" t="str">
        <f>VLOOKUP(H110,lookup_keys_types!$A$1:$D$11,4,FALSE)</f>
        <v>provisional, interim or other*</v>
      </c>
      <c r="K110" s="25" t="str">
        <f t="shared" si="2"/>
        <v>period</v>
      </c>
      <c r="L110" s="37">
        <v>34269</v>
      </c>
      <c r="M110" s="37">
        <v>34370</v>
      </c>
      <c r="N110" s="25" t="s">
        <v>1153</v>
      </c>
    </row>
    <row r="111" spans="1:14" ht="15" x14ac:dyDescent="0.25">
      <c r="A111" s="25" t="str">
        <f>VLOOKUP(B111,lookup_keys_countries!$A$1:$C$248,2,FALSE)</f>
        <v>BI</v>
      </c>
      <c r="B111" s="25" t="s">
        <v>21</v>
      </c>
      <c r="C111" s="25" t="s">
        <v>1154</v>
      </c>
      <c r="D111" s="25" t="s">
        <v>2567</v>
      </c>
      <c r="E111" s="26" t="s">
        <v>1155</v>
      </c>
      <c r="F111" s="26" t="s">
        <v>1156</v>
      </c>
      <c r="G111" s="25" t="s">
        <v>489</v>
      </c>
      <c r="H111" s="25">
        <v>3</v>
      </c>
      <c r="I111" s="25" t="str">
        <f>VLOOKUP(H111,lookup_keys_types!$A$1:$D$11,2,FALSE)</f>
        <v>other</v>
      </c>
      <c r="J111" s="25" t="str">
        <f>VLOOKUP(H111,lookup_keys_types!$A$1:$D$11,4,FALSE)</f>
        <v>provisional, interim or other*</v>
      </c>
      <c r="K111" s="25" t="str">
        <f t="shared" si="2"/>
        <v>period</v>
      </c>
      <c r="L111" s="37">
        <v>34370</v>
      </c>
      <c r="M111" s="37">
        <v>34430</v>
      </c>
      <c r="N111" s="25" t="s">
        <v>1157</v>
      </c>
    </row>
    <row r="112" spans="1:14" ht="15" x14ac:dyDescent="0.25">
      <c r="A112" s="25" t="str">
        <f>VLOOKUP(B112,lookup_keys_countries!$A$1:$C$248,2,FALSE)</f>
        <v>BI</v>
      </c>
      <c r="B112" s="25" t="s">
        <v>21</v>
      </c>
      <c r="C112" s="25" t="s">
        <v>1154</v>
      </c>
      <c r="D112" s="25" t="s">
        <v>2567</v>
      </c>
      <c r="E112" s="26" t="s">
        <v>1155</v>
      </c>
      <c r="F112" s="26" t="s">
        <v>1156</v>
      </c>
      <c r="G112" s="25" t="s">
        <v>489</v>
      </c>
      <c r="H112" s="25">
        <v>3</v>
      </c>
      <c r="I112" s="25" t="str">
        <f>VLOOKUP(H112,lookup_keys_types!$A$1:$D$11,2,FALSE)</f>
        <v>other</v>
      </c>
      <c r="J112" s="25" t="str">
        <f>VLOOKUP(H112,lookup_keys_types!$A$1:$D$11,4,FALSE)</f>
        <v>provisional, interim or other*</v>
      </c>
      <c r="K112" s="25" t="str">
        <f t="shared" si="2"/>
        <v>period</v>
      </c>
      <c r="L112" s="37">
        <v>34430</v>
      </c>
      <c r="M112" s="37">
        <v>34430</v>
      </c>
      <c r="N112" s="25" t="s">
        <v>1158</v>
      </c>
    </row>
    <row r="113" spans="1:14" ht="15" x14ac:dyDescent="0.25">
      <c r="A113" s="25" t="str">
        <f>VLOOKUP(B113,lookup_keys_countries!$A$1:$C$248,2,FALSE)</f>
        <v>BI</v>
      </c>
      <c r="B113" s="25" t="s">
        <v>21</v>
      </c>
      <c r="C113" s="25"/>
      <c r="D113" s="25" t="s">
        <v>123</v>
      </c>
      <c r="E113" s="38"/>
      <c r="F113" s="38"/>
      <c r="G113" s="25"/>
      <c r="H113" s="25">
        <v>4</v>
      </c>
      <c r="I113" s="25" t="str">
        <f>VLOOKUP(H113,lookup_keys_types!$A$1:$D$11,2,FALSE)</f>
        <v>died</v>
      </c>
      <c r="J113" s="25" t="str">
        <f>VLOOKUP(H113,lookup_keys_types!$A$1:$D$11,4,FALSE)</f>
        <v>died in office</v>
      </c>
      <c r="K113" s="25" t="str">
        <f t="shared" si="2"/>
        <v>event</v>
      </c>
      <c r="L113" s="36"/>
      <c r="M113" s="37">
        <v>34430</v>
      </c>
      <c r="N113" s="25" t="s">
        <v>1159</v>
      </c>
    </row>
    <row r="114" spans="1:14" ht="15" x14ac:dyDescent="0.25">
      <c r="A114" s="25" t="str">
        <f>VLOOKUP(B114,lookup_keys_countries!$A$1:$C$248,2,FALSE)</f>
        <v>BI</v>
      </c>
      <c r="B114" s="25" t="s">
        <v>21</v>
      </c>
      <c r="C114" s="25" t="s">
        <v>1160</v>
      </c>
      <c r="D114" s="25" t="s">
        <v>2546</v>
      </c>
      <c r="E114" s="38"/>
      <c r="F114" s="38"/>
      <c r="G114" s="25"/>
      <c r="H114" s="25">
        <v>3</v>
      </c>
      <c r="I114" s="25" t="str">
        <f>VLOOKUP(H114,lookup_keys_types!$A$1:$D$11,2,FALSE)</f>
        <v>other</v>
      </c>
      <c r="J114" s="25" t="str">
        <f>VLOOKUP(H114,lookup_keys_types!$A$1:$D$11,4,FALSE)</f>
        <v>provisional, interim or other*</v>
      </c>
      <c r="K114" s="25" t="str">
        <f t="shared" si="2"/>
        <v>period</v>
      </c>
      <c r="L114" s="37">
        <v>34430</v>
      </c>
      <c r="M114" s="37">
        <v>35271</v>
      </c>
      <c r="N114" s="25" t="s">
        <v>1161</v>
      </c>
    </row>
    <row r="115" spans="1:14" ht="15" x14ac:dyDescent="0.25">
      <c r="A115" s="25" t="str">
        <f>VLOOKUP(B115,lookup_keys_countries!$A$1:$C$248,2,FALSE)</f>
        <v>BI</v>
      </c>
      <c r="B115" s="25" t="s">
        <v>21</v>
      </c>
      <c r="C115" s="25"/>
      <c r="D115" s="25" t="s">
        <v>123</v>
      </c>
      <c r="E115" s="38"/>
      <c r="F115" s="38"/>
      <c r="G115" s="25"/>
      <c r="H115" s="25">
        <v>5</v>
      </c>
      <c r="I115" s="25" t="str">
        <f>VLOOKUP(H115,lookup_keys_types!$A$1:$D$11,2,FALSE)</f>
        <v>coup_event</v>
      </c>
      <c r="J115" s="25" t="str">
        <f>VLOOKUP(H115,lookup_keys_types!$A$1:$D$11,4,FALSE)</f>
        <v>coup d’état</v>
      </c>
      <c r="K115" s="25" t="str">
        <f t="shared" si="2"/>
        <v>event</v>
      </c>
      <c r="L115" s="36"/>
      <c r="M115" s="37">
        <v>35271</v>
      </c>
      <c r="N115" s="25" t="s">
        <v>1162</v>
      </c>
    </row>
    <row r="116" spans="1:14" ht="15" x14ac:dyDescent="0.25">
      <c r="A116" s="25" t="str">
        <f>VLOOKUP(B116,lookup_keys_countries!$A$1:$C$248,2,FALSE)</f>
        <v>BI</v>
      </c>
      <c r="B116" s="25" t="s">
        <v>21</v>
      </c>
      <c r="C116" s="25" t="s">
        <v>1143</v>
      </c>
      <c r="D116" s="25" t="s">
        <v>2566</v>
      </c>
      <c r="E116" s="26" t="s">
        <v>1144</v>
      </c>
      <c r="F116" s="26" t="s">
        <v>1145</v>
      </c>
      <c r="G116" s="25" t="s">
        <v>1081</v>
      </c>
      <c r="H116" s="25">
        <v>7</v>
      </c>
      <c r="I116" s="25" t="str">
        <f>VLOOKUP(H116,lookup_keys_types!$A$1:$D$11,2,FALSE)</f>
        <v>coup</v>
      </c>
      <c r="J116" s="25" t="str">
        <f>VLOOKUP(H116,lookup_keys_types!$A$1:$D$11,4,FALSE)</f>
        <v>coup d’état</v>
      </c>
      <c r="K116" s="25" t="str">
        <f t="shared" si="2"/>
        <v>period</v>
      </c>
      <c r="L116" s="37">
        <v>35271</v>
      </c>
      <c r="M116" s="37">
        <v>37740</v>
      </c>
      <c r="N116" s="25" t="s">
        <v>1163</v>
      </c>
    </row>
    <row r="117" spans="1:14" ht="15" x14ac:dyDescent="0.25">
      <c r="A117" s="25" t="str">
        <f>VLOOKUP(B117,lookup_keys_countries!$A$1:$C$248,2,FALSE)</f>
        <v>BI</v>
      </c>
      <c r="B117" s="25" t="s">
        <v>21</v>
      </c>
      <c r="C117" s="25" t="s">
        <v>1164</v>
      </c>
      <c r="D117" s="25" t="s">
        <v>2546</v>
      </c>
      <c r="E117" s="38"/>
      <c r="F117" s="38"/>
      <c r="G117" s="25"/>
      <c r="H117" s="25">
        <v>3</v>
      </c>
      <c r="I117" s="25" t="str">
        <f>VLOOKUP(H117,lookup_keys_types!$A$1:$D$11,2,FALSE)</f>
        <v>other</v>
      </c>
      <c r="J117" s="25" t="str">
        <f>VLOOKUP(H117,lookup_keys_types!$A$1:$D$11,4,FALSE)</f>
        <v>provisional, interim or other*</v>
      </c>
      <c r="K117" s="25" t="str">
        <f t="shared" si="2"/>
        <v>period</v>
      </c>
      <c r="L117" s="37">
        <v>37741</v>
      </c>
      <c r="M117" s="37">
        <v>38590</v>
      </c>
      <c r="N117" s="25" t="s">
        <v>1165</v>
      </c>
    </row>
    <row r="118" spans="1:14" ht="15" x14ac:dyDescent="0.25">
      <c r="A118" s="25" t="str">
        <f>VLOOKUP(B118,lookup_keys_countries!$A$1:$C$248,2,FALSE)</f>
        <v>BI</v>
      </c>
      <c r="B118" s="25" t="s">
        <v>21</v>
      </c>
      <c r="C118" s="25" t="s">
        <v>1166</v>
      </c>
      <c r="D118" s="25" t="s">
        <v>2568</v>
      </c>
      <c r="E118" s="26" t="s">
        <v>1167</v>
      </c>
      <c r="F118" s="26" t="s">
        <v>1168</v>
      </c>
      <c r="G118" s="25" t="s">
        <v>1169</v>
      </c>
      <c r="H118" s="25">
        <v>3</v>
      </c>
      <c r="I118" s="25" t="str">
        <f>VLOOKUP(H118,lookup_keys_types!$A$1:$D$11,2,FALSE)</f>
        <v>other</v>
      </c>
      <c r="J118" s="25" t="str">
        <f>VLOOKUP(H118,lookup_keys_types!$A$1:$D$11,4,FALSE)</f>
        <v>provisional, interim or other*</v>
      </c>
      <c r="K118" s="25" t="str">
        <f t="shared" si="2"/>
        <v>period</v>
      </c>
      <c r="L118" s="37">
        <v>38590</v>
      </c>
      <c r="M118" s="37">
        <v>40412</v>
      </c>
      <c r="N118" s="25" t="s">
        <v>1170</v>
      </c>
    </row>
    <row r="119" spans="1:14" ht="15" x14ac:dyDescent="0.25">
      <c r="A119" s="25" t="str">
        <f>VLOOKUP(B119,lookup_keys_countries!$A$1:$C$248,2,FALSE)</f>
        <v>BI</v>
      </c>
      <c r="B119" s="25" t="s">
        <v>21</v>
      </c>
      <c r="C119" s="25" t="s">
        <v>1166</v>
      </c>
      <c r="D119" s="25" t="s">
        <v>2568</v>
      </c>
      <c r="E119" s="26" t="s">
        <v>1167</v>
      </c>
      <c r="F119" s="26" t="s">
        <v>1168</v>
      </c>
      <c r="G119" s="25" t="s">
        <v>1169</v>
      </c>
      <c r="H119" s="25">
        <v>2</v>
      </c>
      <c r="I119" s="25" t="str">
        <f>VLOOKUP(H119,lookup_keys_types!$A$1:$D$11,2,FALSE)</f>
        <v>single</v>
      </c>
      <c r="J119" s="25" t="str">
        <f>VLOOKUP(H119,lookup_keys_types!$A$1:$D$11,4,FALSE)</f>
        <v>single-party election</v>
      </c>
      <c r="K119" s="25" t="str">
        <f t="shared" si="2"/>
        <v>period</v>
      </c>
      <c r="L119" s="37">
        <v>40413</v>
      </c>
      <c r="M119" s="37">
        <v>42236</v>
      </c>
      <c r="N119" s="25" t="s">
        <v>1171</v>
      </c>
    </row>
    <row r="120" spans="1:14" s="31" customFormat="1" ht="15" x14ac:dyDescent="0.25">
      <c r="A120" s="25" t="str">
        <f>VLOOKUP(B120,lookup_keys_countries!$A$1:$C$248,2,FALSE)</f>
        <v>BI</v>
      </c>
      <c r="B120" s="25" t="s">
        <v>21</v>
      </c>
      <c r="C120" s="25" t="s">
        <v>1166</v>
      </c>
      <c r="D120" s="25" t="s">
        <v>2568</v>
      </c>
      <c r="E120" s="26" t="s">
        <v>1167</v>
      </c>
      <c r="F120" s="26" t="s">
        <v>1168</v>
      </c>
      <c r="G120" s="25" t="s">
        <v>2839</v>
      </c>
      <c r="H120" s="25">
        <v>1</v>
      </c>
      <c r="I120" s="25" t="str">
        <f>VLOOKUP(H120,lookup_keys_types!$A$1:$D$11,2,FALSE)</f>
        <v>multi</v>
      </c>
      <c r="J120" s="25" t="str">
        <f>VLOOKUP(H120,lookup_keys_types!$A$1:$D$11,4,FALSE)</f>
        <v>multiparty election</v>
      </c>
      <c r="K120" s="25" t="str">
        <f t="shared" ref="K120" si="4">IF(L120&lt;&gt;"","period", "event")</f>
        <v>period</v>
      </c>
      <c r="L120" s="37">
        <v>42236</v>
      </c>
      <c r="M120" s="37">
        <f ca="1">TODAY()</f>
        <v>43222</v>
      </c>
      <c r="N120" s="25" t="s">
        <v>2875</v>
      </c>
    </row>
    <row r="121" spans="1:14" ht="15" x14ac:dyDescent="0.25">
      <c r="A121" s="25" t="str">
        <f>VLOOKUP(B121,lookup_keys_countries!$A$1:$C$248,2,FALSE)</f>
        <v>CM</v>
      </c>
      <c r="B121" s="25" t="s">
        <v>24</v>
      </c>
      <c r="C121" s="25" t="s">
        <v>1172</v>
      </c>
      <c r="D121" s="25" t="s">
        <v>2569</v>
      </c>
      <c r="E121" s="26" t="s">
        <v>1173</v>
      </c>
      <c r="F121" s="26" t="s">
        <v>1174</v>
      </c>
      <c r="G121" s="25" t="s">
        <v>129</v>
      </c>
      <c r="H121" s="25">
        <v>0</v>
      </c>
      <c r="I121" s="25" t="str">
        <f>VLOOKUP(H121,lookup_keys_types!$A$1:$D$11,2,FALSE)</f>
        <v>at_ind</v>
      </c>
      <c r="J121" s="25" t="str">
        <f>VLOOKUP(H121,lookup_keys_types!$A$1:$D$11,4,FALSE)</f>
        <v>leader at independence</v>
      </c>
      <c r="K121" s="25" t="str">
        <f t="shared" si="2"/>
        <v>period</v>
      </c>
      <c r="L121" s="37">
        <v>21916</v>
      </c>
      <c r="M121" s="37">
        <v>22041</v>
      </c>
      <c r="N121" s="25" t="s">
        <v>1175</v>
      </c>
    </row>
    <row r="122" spans="1:14" ht="15" x14ac:dyDescent="0.25">
      <c r="A122" s="25" t="str">
        <f>VLOOKUP(B122,lookup_keys_countries!$A$1:$C$248,2,FALSE)</f>
        <v>CM</v>
      </c>
      <c r="B122" s="25" t="s">
        <v>24</v>
      </c>
      <c r="C122" s="25" t="s">
        <v>1172</v>
      </c>
      <c r="D122" s="25" t="s">
        <v>2569</v>
      </c>
      <c r="E122" s="26" t="s">
        <v>1173</v>
      </c>
      <c r="F122" s="26" t="s">
        <v>1174</v>
      </c>
      <c r="G122" s="25" t="s">
        <v>129</v>
      </c>
      <c r="H122" s="25">
        <v>3</v>
      </c>
      <c r="I122" s="25" t="str">
        <f>VLOOKUP(H122,lookup_keys_types!$A$1:$D$11,2,FALSE)</f>
        <v>other</v>
      </c>
      <c r="J122" s="25" t="str">
        <f>VLOOKUP(H122,lookup_keys_types!$A$1:$D$11,4,FALSE)</f>
        <v>provisional, interim or other*</v>
      </c>
      <c r="K122" s="25" t="str">
        <f t="shared" si="2"/>
        <v>period</v>
      </c>
      <c r="L122" s="37">
        <v>22041</v>
      </c>
      <c r="M122" s="37">
        <v>23824</v>
      </c>
      <c r="N122" s="25" t="s">
        <v>1176</v>
      </c>
    </row>
    <row r="123" spans="1:14" ht="15" x14ac:dyDescent="0.25">
      <c r="A123" s="25" t="str">
        <f>VLOOKUP(B123,lookup_keys_countries!$A$1:$C$248,2,FALSE)</f>
        <v>CM</v>
      </c>
      <c r="B123" s="25" t="s">
        <v>24</v>
      </c>
      <c r="C123" s="25" t="s">
        <v>1172</v>
      </c>
      <c r="D123" s="25" t="s">
        <v>2569</v>
      </c>
      <c r="E123" s="26" t="s">
        <v>1173</v>
      </c>
      <c r="F123" s="26" t="s">
        <v>1174</v>
      </c>
      <c r="G123" s="25" t="s">
        <v>129</v>
      </c>
      <c r="H123" s="25">
        <v>2</v>
      </c>
      <c r="I123" s="25" t="str">
        <f>VLOOKUP(H123,lookup_keys_types!$A$1:$D$11,2,FALSE)</f>
        <v>single</v>
      </c>
      <c r="J123" s="25" t="str">
        <f>VLOOKUP(H123,lookup_keys_types!$A$1:$D$11,4,FALSE)</f>
        <v>single-party election</v>
      </c>
      <c r="K123" s="25" t="str">
        <f t="shared" si="2"/>
        <v>period</v>
      </c>
      <c r="L123" s="37">
        <v>23824</v>
      </c>
      <c r="M123" s="37">
        <v>25655</v>
      </c>
      <c r="N123" s="25" t="s">
        <v>1177</v>
      </c>
    </row>
    <row r="124" spans="1:14" ht="15" x14ac:dyDescent="0.25">
      <c r="A124" s="25" t="str">
        <f>VLOOKUP(B124,lookup_keys_countries!$A$1:$C$248,2,FALSE)</f>
        <v>CM</v>
      </c>
      <c r="B124" s="25" t="s">
        <v>24</v>
      </c>
      <c r="C124" s="25" t="s">
        <v>1172</v>
      </c>
      <c r="D124" s="25" t="s">
        <v>2569</v>
      </c>
      <c r="E124" s="26" t="s">
        <v>1173</v>
      </c>
      <c r="F124" s="26" t="s">
        <v>1174</v>
      </c>
      <c r="G124" s="25" t="s">
        <v>129</v>
      </c>
      <c r="H124" s="25">
        <v>2</v>
      </c>
      <c r="I124" s="25" t="str">
        <f>VLOOKUP(H124,lookup_keys_types!$A$1:$D$11,2,FALSE)</f>
        <v>single</v>
      </c>
      <c r="J124" s="25" t="str">
        <f>VLOOKUP(H124,lookup_keys_types!$A$1:$D$11,4,FALSE)</f>
        <v>single-party election</v>
      </c>
      <c r="K124" s="25" t="str">
        <f t="shared" si="2"/>
        <v>period</v>
      </c>
      <c r="L124" s="37">
        <v>25655</v>
      </c>
      <c r="M124" s="37">
        <v>27489</v>
      </c>
      <c r="N124" s="25" t="s">
        <v>1177</v>
      </c>
    </row>
    <row r="125" spans="1:14" ht="15" x14ac:dyDescent="0.25">
      <c r="A125" s="25" t="str">
        <f>VLOOKUP(B125,lookup_keys_countries!$A$1:$C$248,2,FALSE)</f>
        <v>CM</v>
      </c>
      <c r="B125" s="25" t="s">
        <v>24</v>
      </c>
      <c r="C125" s="25" t="s">
        <v>1172</v>
      </c>
      <c r="D125" s="25" t="s">
        <v>2569</v>
      </c>
      <c r="E125" s="26" t="s">
        <v>1173</v>
      </c>
      <c r="F125" s="26" t="s">
        <v>1174</v>
      </c>
      <c r="G125" s="25" t="s">
        <v>129</v>
      </c>
      <c r="H125" s="25">
        <v>2</v>
      </c>
      <c r="I125" s="25" t="str">
        <f>VLOOKUP(H125,lookup_keys_types!$A$1:$D$11,2,FALSE)</f>
        <v>single</v>
      </c>
      <c r="J125" s="25" t="str">
        <f>VLOOKUP(H125,lookup_keys_types!$A$1:$D$11,4,FALSE)</f>
        <v>single-party election</v>
      </c>
      <c r="K125" s="25" t="str">
        <f t="shared" si="2"/>
        <v>period</v>
      </c>
      <c r="L125" s="37">
        <v>27489</v>
      </c>
      <c r="M125" s="37">
        <v>29315</v>
      </c>
      <c r="N125" s="25" t="s">
        <v>1177</v>
      </c>
    </row>
    <row r="126" spans="1:14" ht="15" x14ac:dyDescent="0.25">
      <c r="A126" s="25" t="str">
        <f>VLOOKUP(B126,lookup_keys_countries!$A$1:$C$248,2,FALSE)</f>
        <v>CM</v>
      </c>
      <c r="B126" s="25" t="s">
        <v>24</v>
      </c>
      <c r="C126" s="25" t="s">
        <v>1172</v>
      </c>
      <c r="D126" s="25" t="s">
        <v>2569</v>
      </c>
      <c r="E126" s="26" t="s">
        <v>1173</v>
      </c>
      <c r="F126" s="26" t="s">
        <v>1174</v>
      </c>
      <c r="G126" s="25" t="s">
        <v>129</v>
      </c>
      <c r="H126" s="25">
        <v>2</v>
      </c>
      <c r="I126" s="25" t="str">
        <f>VLOOKUP(H126,lookup_keys_types!$A$1:$D$11,2,FALSE)</f>
        <v>single</v>
      </c>
      <c r="J126" s="25" t="str">
        <f>VLOOKUP(H126,lookup_keys_types!$A$1:$D$11,4,FALSE)</f>
        <v>single-party election</v>
      </c>
      <c r="K126" s="25" t="str">
        <f t="shared" si="2"/>
        <v>period</v>
      </c>
      <c r="L126" s="37">
        <v>29316</v>
      </c>
      <c r="M126" s="37">
        <v>30261</v>
      </c>
      <c r="N126" s="25" t="s">
        <v>1177</v>
      </c>
    </row>
    <row r="127" spans="1:14" ht="15" x14ac:dyDescent="0.25">
      <c r="A127" s="25" t="str">
        <f>VLOOKUP(B127,lookup_keys_countries!$A$1:$C$248,2,FALSE)</f>
        <v>CM</v>
      </c>
      <c r="B127" s="25" t="s">
        <v>24</v>
      </c>
      <c r="C127" s="25"/>
      <c r="D127" s="25" t="s">
        <v>123</v>
      </c>
      <c r="E127" s="38"/>
      <c r="F127" s="38"/>
      <c r="G127" s="25"/>
      <c r="H127" s="25">
        <v>6</v>
      </c>
      <c r="I127" s="25" t="str">
        <f>VLOOKUP(H127,lookup_keys_types!$A$1:$D$11,2,FALSE)</f>
        <v>resigned</v>
      </c>
      <c r="J127" s="25" t="str">
        <f>VLOOKUP(H127,lookup_keys_types!$A$1:$D$11,4,FALSE)</f>
        <v>resigned, retired or left office</v>
      </c>
      <c r="K127" s="25" t="str">
        <f t="shared" si="2"/>
        <v>event</v>
      </c>
      <c r="L127" s="36"/>
      <c r="M127" s="37">
        <v>30261</v>
      </c>
      <c r="N127" s="25" t="s">
        <v>1178</v>
      </c>
    </row>
    <row r="128" spans="1:14" ht="15" x14ac:dyDescent="0.25">
      <c r="A128" s="25" t="str">
        <f>VLOOKUP(B128,lookup_keys_countries!$A$1:$C$248,2,FALSE)</f>
        <v>CM</v>
      </c>
      <c r="B128" s="25" t="s">
        <v>24</v>
      </c>
      <c r="C128" s="25" t="s">
        <v>1179</v>
      </c>
      <c r="D128" s="25" t="s">
        <v>2570</v>
      </c>
      <c r="E128" s="26" t="s">
        <v>1180</v>
      </c>
      <c r="F128" s="26" t="s">
        <v>1181</v>
      </c>
      <c r="G128" s="25" t="s">
        <v>129</v>
      </c>
      <c r="H128" s="25">
        <v>3</v>
      </c>
      <c r="I128" s="25" t="str">
        <f>VLOOKUP(H128,lookup_keys_types!$A$1:$D$11,2,FALSE)</f>
        <v>other</v>
      </c>
      <c r="J128" s="25" t="str">
        <f>VLOOKUP(H128,lookup_keys_types!$A$1:$D$11,4,FALSE)</f>
        <v>provisional, interim or other*</v>
      </c>
      <c r="K128" s="25" t="str">
        <f t="shared" si="2"/>
        <v>period</v>
      </c>
      <c r="L128" s="37">
        <v>30261</v>
      </c>
      <c r="M128" s="37">
        <v>30695</v>
      </c>
      <c r="N128" s="25" t="s">
        <v>1182</v>
      </c>
    </row>
    <row r="129" spans="1:14" ht="15" x14ac:dyDescent="0.25">
      <c r="A129" s="25" t="str">
        <f>VLOOKUP(B129,lookup_keys_countries!$A$1:$C$248,2,FALSE)</f>
        <v>CM</v>
      </c>
      <c r="B129" s="25" t="s">
        <v>24</v>
      </c>
      <c r="C129" s="25" t="s">
        <v>1179</v>
      </c>
      <c r="D129" s="25" t="s">
        <v>2570</v>
      </c>
      <c r="E129" s="26" t="s">
        <v>1180</v>
      </c>
      <c r="F129" s="26" t="s">
        <v>1181</v>
      </c>
      <c r="G129" s="25" t="s">
        <v>129</v>
      </c>
      <c r="H129" s="25">
        <v>2</v>
      </c>
      <c r="I129" s="25" t="str">
        <f>VLOOKUP(H129,lookup_keys_types!$A$1:$D$11,2,FALSE)</f>
        <v>single</v>
      </c>
      <c r="J129" s="25" t="str">
        <f>VLOOKUP(H129,lookup_keys_types!$A$1:$D$11,4,FALSE)</f>
        <v>single-party election</v>
      </c>
      <c r="K129" s="25" t="str">
        <f t="shared" si="2"/>
        <v>period</v>
      </c>
      <c r="L129" s="37">
        <v>30695</v>
      </c>
      <c r="M129" s="37">
        <v>32166</v>
      </c>
      <c r="N129" s="25" t="s">
        <v>1183</v>
      </c>
    </row>
    <row r="130" spans="1:14" ht="15" x14ac:dyDescent="0.25">
      <c r="A130" s="25" t="str">
        <f>VLOOKUP(B130,lookup_keys_countries!$A$1:$C$248,2,FALSE)</f>
        <v>CM</v>
      </c>
      <c r="B130" s="25" t="s">
        <v>24</v>
      </c>
      <c r="C130" s="25" t="s">
        <v>1179</v>
      </c>
      <c r="D130" s="25" t="s">
        <v>2570</v>
      </c>
      <c r="E130" s="26" t="s">
        <v>1180</v>
      </c>
      <c r="F130" s="26" t="s">
        <v>1181</v>
      </c>
      <c r="G130" s="25" t="s">
        <v>129</v>
      </c>
      <c r="H130" s="25">
        <v>2</v>
      </c>
      <c r="I130" s="25" t="str">
        <f>VLOOKUP(H130,lookup_keys_types!$A$1:$D$11,2,FALSE)</f>
        <v>single</v>
      </c>
      <c r="J130" s="25" t="str">
        <f>VLOOKUP(H130,lookup_keys_types!$A$1:$D$11,4,FALSE)</f>
        <v>single-party election</v>
      </c>
      <c r="K130" s="25" t="str">
        <f t="shared" si="2"/>
        <v>period</v>
      </c>
      <c r="L130" s="37">
        <v>32166</v>
      </c>
      <c r="M130" s="37">
        <v>33888</v>
      </c>
      <c r="N130" s="25" t="s">
        <v>1184</v>
      </c>
    </row>
    <row r="131" spans="1:14" ht="15" x14ac:dyDescent="0.25">
      <c r="A131" s="25" t="str">
        <f>VLOOKUP(B131,lookup_keys_countries!$A$1:$C$248,2,FALSE)</f>
        <v>CM</v>
      </c>
      <c r="B131" s="25" t="s">
        <v>24</v>
      </c>
      <c r="C131" s="25" t="s">
        <v>1179</v>
      </c>
      <c r="D131" s="25" t="s">
        <v>2570</v>
      </c>
      <c r="E131" s="26" t="s">
        <v>1180</v>
      </c>
      <c r="F131" s="26" t="s">
        <v>1181</v>
      </c>
      <c r="G131" s="25" t="s">
        <v>129</v>
      </c>
      <c r="H131" s="25">
        <v>1</v>
      </c>
      <c r="I131" s="25" t="str">
        <f>VLOOKUP(H131,lookup_keys_types!$A$1:$D$11,2,FALSE)</f>
        <v>multi</v>
      </c>
      <c r="J131" s="25" t="str">
        <f>VLOOKUP(H131,lookup_keys_types!$A$1:$D$11,4,FALSE)</f>
        <v>multiparty election</v>
      </c>
      <c r="K131" s="25" t="str">
        <f t="shared" si="2"/>
        <v>period</v>
      </c>
      <c r="L131" s="37">
        <v>33888</v>
      </c>
      <c r="M131" s="37">
        <v>35714</v>
      </c>
      <c r="N131" s="25" t="s">
        <v>1185</v>
      </c>
    </row>
    <row r="132" spans="1:14" ht="15" x14ac:dyDescent="0.25">
      <c r="A132" s="25" t="str">
        <f>VLOOKUP(B132,lookup_keys_countries!$A$1:$C$248,2,FALSE)</f>
        <v>CM</v>
      </c>
      <c r="B132" s="25" t="s">
        <v>24</v>
      </c>
      <c r="C132" s="25" t="s">
        <v>1179</v>
      </c>
      <c r="D132" s="25" t="s">
        <v>2570</v>
      </c>
      <c r="E132" s="26" t="s">
        <v>1180</v>
      </c>
      <c r="F132" s="26" t="s">
        <v>1181</v>
      </c>
      <c r="G132" s="25" t="s">
        <v>129</v>
      </c>
      <c r="H132" s="25">
        <v>1</v>
      </c>
      <c r="I132" s="25" t="str">
        <f>VLOOKUP(H132,lookup_keys_types!$A$1:$D$11,2,FALSE)</f>
        <v>multi</v>
      </c>
      <c r="J132" s="25" t="str">
        <f>VLOOKUP(H132,lookup_keys_types!$A$1:$D$11,4,FALSE)</f>
        <v>multiparty election</v>
      </c>
      <c r="K132" s="25" t="str">
        <f t="shared" si="2"/>
        <v>period</v>
      </c>
      <c r="L132" s="37">
        <v>35715</v>
      </c>
      <c r="M132" s="37">
        <v>38271</v>
      </c>
      <c r="N132" s="25" t="s">
        <v>1186</v>
      </c>
    </row>
    <row r="133" spans="1:14" ht="15" x14ac:dyDescent="0.25">
      <c r="A133" s="25" t="str">
        <f>VLOOKUP(B133,lookup_keys_countries!$A$1:$C$248,2,FALSE)</f>
        <v>CM</v>
      </c>
      <c r="B133" s="25" t="s">
        <v>24</v>
      </c>
      <c r="C133" s="25" t="s">
        <v>1179</v>
      </c>
      <c r="D133" s="25" t="s">
        <v>2570</v>
      </c>
      <c r="E133" s="26" t="s">
        <v>1180</v>
      </c>
      <c r="F133" s="26" t="s">
        <v>1181</v>
      </c>
      <c r="G133" s="25" t="s">
        <v>129</v>
      </c>
      <c r="H133" s="25">
        <v>1</v>
      </c>
      <c r="I133" s="25" t="str">
        <f>VLOOKUP(H133,lookup_keys_types!$A$1:$D$11,2,FALSE)</f>
        <v>multi</v>
      </c>
      <c r="J133" s="25" t="str">
        <f>VLOOKUP(H133,lookup_keys_types!$A$1:$D$11,4,FALSE)</f>
        <v>multiparty election</v>
      </c>
      <c r="K133" s="25" t="str">
        <f t="shared" si="2"/>
        <v>period</v>
      </c>
      <c r="L133" s="37">
        <v>38271</v>
      </c>
      <c r="M133" s="37">
        <v>40825</v>
      </c>
      <c r="N133" s="25" t="s">
        <v>1187</v>
      </c>
    </row>
    <row r="134" spans="1:14" s="31" customFormat="1" ht="15" x14ac:dyDescent="0.25">
      <c r="A134" s="25" t="str">
        <f>VLOOKUP(B134,lookup_keys_countries!$A$1:$C$248,2,FALSE)</f>
        <v>CM</v>
      </c>
      <c r="B134" s="25" t="s">
        <v>24</v>
      </c>
      <c r="C134" s="25" t="s">
        <v>1179</v>
      </c>
      <c r="D134" s="25" t="s">
        <v>2570</v>
      </c>
      <c r="E134" s="26" t="s">
        <v>1180</v>
      </c>
      <c r="F134" s="26" t="s">
        <v>1181</v>
      </c>
      <c r="G134" s="25" t="s">
        <v>129</v>
      </c>
      <c r="H134" s="25">
        <v>1</v>
      </c>
      <c r="I134" s="25" t="str">
        <f>VLOOKUP(H134,lookup_keys_types!$A$1:$D$11,2,FALSE)</f>
        <v>multi</v>
      </c>
      <c r="J134" s="25" t="str">
        <f>VLOOKUP(H134,lookup_keys_types!$A$1:$D$11,4,FALSE)</f>
        <v>multiparty election</v>
      </c>
      <c r="K134" s="25" t="str">
        <f t="shared" si="2"/>
        <v>period</v>
      </c>
      <c r="L134" s="37">
        <v>40825</v>
      </c>
      <c r="M134" s="37">
        <f ca="1">TODAY()</f>
        <v>43222</v>
      </c>
      <c r="N134" s="25" t="s">
        <v>1187</v>
      </c>
    </row>
    <row r="135" spans="1:14" ht="15" x14ac:dyDescent="0.25">
      <c r="A135" s="25" t="str">
        <f>VLOOKUP(B135,lookup_keys_countries!$A$1:$C$248,2,FALSE)</f>
        <v>CV</v>
      </c>
      <c r="B135" s="25" t="s">
        <v>27</v>
      </c>
      <c r="C135" s="25" t="s">
        <v>1188</v>
      </c>
      <c r="D135" s="25" t="s">
        <v>2571</v>
      </c>
      <c r="E135" s="26" t="s">
        <v>1189</v>
      </c>
      <c r="F135" s="26" t="s">
        <v>1190</v>
      </c>
      <c r="G135" s="25" t="s">
        <v>129</v>
      </c>
      <c r="H135" s="25">
        <v>0</v>
      </c>
      <c r="I135" s="25" t="str">
        <f>VLOOKUP(H135,lookup_keys_types!$A$1:$D$11,2,FALSE)</f>
        <v>at_ind</v>
      </c>
      <c r="J135" s="25" t="str">
        <f>VLOOKUP(H135,lookup_keys_types!$A$1:$D$11,4,FALSE)</f>
        <v>leader at independence</v>
      </c>
      <c r="K135" s="25" t="str">
        <f t="shared" si="2"/>
        <v>period</v>
      </c>
      <c r="L135" s="37">
        <v>27580</v>
      </c>
      <c r="M135" s="37">
        <v>29628</v>
      </c>
      <c r="N135" s="25" t="s">
        <v>1191</v>
      </c>
    </row>
    <row r="136" spans="1:14" ht="15" x14ac:dyDescent="0.25">
      <c r="A136" s="25" t="str">
        <f>VLOOKUP(B136,lookup_keys_countries!$A$1:$C$248,2,FALSE)</f>
        <v>CV</v>
      </c>
      <c r="B136" s="25" t="s">
        <v>27</v>
      </c>
      <c r="C136" s="25" t="s">
        <v>1188</v>
      </c>
      <c r="D136" s="25" t="s">
        <v>2571</v>
      </c>
      <c r="E136" s="26" t="s">
        <v>1189</v>
      </c>
      <c r="F136" s="26" t="s">
        <v>1190</v>
      </c>
      <c r="G136" s="25" t="s">
        <v>129</v>
      </c>
      <c r="H136" s="25">
        <v>3</v>
      </c>
      <c r="I136" s="25" t="str">
        <f>VLOOKUP(H136,lookup_keys_types!$A$1:$D$11,2,FALSE)</f>
        <v>other</v>
      </c>
      <c r="J136" s="25" t="str">
        <f>VLOOKUP(H136,lookup_keys_types!$A$1:$D$11,4,FALSE)</f>
        <v>provisional, interim or other*</v>
      </c>
      <c r="K136" s="25" t="str">
        <f t="shared" si="2"/>
        <v>period</v>
      </c>
      <c r="L136" s="37">
        <v>29629</v>
      </c>
      <c r="M136" s="37">
        <v>31442</v>
      </c>
      <c r="N136" s="25" t="s">
        <v>1192</v>
      </c>
    </row>
    <row r="137" spans="1:14" ht="15" x14ac:dyDescent="0.25">
      <c r="A137" s="25" t="str">
        <f>VLOOKUP(B137,lookup_keys_countries!$A$1:$C$248,2,FALSE)</f>
        <v>CV</v>
      </c>
      <c r="B137" s="25" t="s">
        <v>27</v>
      </c>
      <c r="C137" s="25" t="s">
        <v>1188</v>
      </c>
      <c r="D137" s="25" t="s">
        <v>2571</v>
      </c>
      <c r="E137" s="26" t="s">
        <v>1189</v>
      </c>
      <c r="F137" s="26" t="s">
        <v>1190</v>
      </c>
      <c r="G137" s="25" t="s">
        <v>129</v>
      </c>
      <c r="H137" s="25">
        <v>3</v>
      </c>
      <c r="I137" s="25" t="str">
        <f>VLOOKUP(H137,lookup_keys_types!$A$1:$D$11,2,FALSE)</f>
        <v>other</v>
      </c>
      <c r="J137" s="25" t="str">
        <f>VLOOKUP(H137,lookup_keys_types!$A$1:$D$11,4,FALSE)</f>
        <v>provisional, interim or other*</v>
      </c>
      <c r="K137" s="25" t="str">
        <f t="shared" si="2"/>
        <v>period</v>
      </c>
      <c r="L137" s="37">
        <v>31443</v>
      </c>
      <c r="M137" s="37">
        <v>33286</v>
      </c>
      <c r="N137" s="25" t="s">
        <v>1192</v>
      </c>
    </row>
    <row r="138" spans="1:14" ht="15" x14ac:dyDescent="0.25">
      <c r="A138" s="25" t="str">
        <f>VLOOKUP(B138,lookup_keys_countries!$A$1:$C$248,2,FALSE)</f>
        <v>CV</v>
      </c>
      <c r="B138" s="25" t="s">
        <v>27</v>
      </c>
      <c r="C138" s="25" t="s">
        <v>1193</v>
      </c>
      <c r="D138" s="25" t="s">
        <v>2546</v>
      </c>
      <c r="E138" s="38"/>
      <c r="F138" s="38"/>
      <c r="G138" s="25"/>
      <c r="H138" s="25">
        <v>1</v>
      </c>
      <c r="I138" s="25" t="str">
        <f>VLOOKUP(H138,lookup_keys_types!$A$1:$D$11,2,FALSE)</f>
        <v>multi</v>
      </c>
      <c r="J138" s="25" t="str">
        <f>VLOOKUP(H138,lookup_keys_types!$A$1:$D$11,4,FALSE)</f>
        <v>multiparty election</v>
      </c>
      <c r="K138" s="25" t="str">
        <f t="shared" ref="K138:K203" si="5">IF(L138&lt;&gt;"","period", "event")</f>
        <v>period</v>
      </c>
      <c r="L138" s="37">
        <v>33286</v>
      </c>
      <c r="M138" s="37">
        <v>35113</v>
      </c>
      <c r="N138" s="25" t="s">
        <v>1194</v>
      </c>
    </row>
    <row r="139" spans="1:14" ht="15" x14ac:dyDescent="0.25">
      <c r="A139" s="25" t="str">
        <f>VLOOKUP(B139,lookup_keys_countries!$A$1:$C$248,2,FALSE)</f>
        <v>CV</v>
      </c>
      <c r="B139" s="25" t="s">
        <v>27</v>
      </c>
      <c r="C139" s="25" t="s">
        <v>1193</v>
      </c>
      <c r="D139" s="25" t="s">
        <v>2546</v>
      </c>
      <c r="E139" s="38"/>
      <c r="F139" s="38"/>
      <c r="G139" s="25"/>
      <c r="H139" s="25">
        <v>2</v>
      </c>
      <c r="I139" s="25" t="str">
        <f>VLOOKUP(H139,lookup_keys_types!$A$1:$D$11,2,FALSE)</f>
        <v>single</v>
      </c>
      <c r="J139" s="25" t="str">
        <f>VLOOKUP(H139,lookup_keys_types!$A$1:$D$11,4,FALSE)</f>
        <v>single-party election</v>
      </c>
      <c r="K139" s="25" t="str">
        <f t="shared" si="5"/>
        <v>period</v>
      </c>
      <c r="L139" s="37">
        <v>35113</v>
      </c>
      <c r="M139" s="37">
        <v>36972</v>
      </c>
      <c r="N139" s="25" t="s">
        <v>1195</v>
      </c>
    </row>
    <row r="140" spans="1:14" ht="15" x14ac:dyDescent="0.25">
      <c r="A140" s="25" t="str">
        <f>VLOOKUP(B140,lookup_keys_countries!$A$1:$C$248,2,FALSE)</f>
        <v>CV</v>
      </c>
      <c r="B140" s="25" t="s">
        <v>27</v>
      </c>
      <c r="C140" s="25" t="s">
        <v>1196</v>
      </c>
      <c r="D140" s="25" t="s">
        <v>2572</v>
      </c>
      <c r="E140" s="26" t="s">
        <v>1197</v>
      </c>
      <c r="F140" s="26" t="s">
        <v>1198</v>
      </c>
      <c r="G140" s="25" t="s">
        <v>215</v>
      </c>
      <c r="H140" s="25">
        <v>1</v>
      </c>
      <c r="I140" s="25" t="str">
        <f>VLOOKUP(H140,lookup_keys_types!$A$1:$D$11,2,FALSE)</f>
        <v>multi</v>
      </c>
      <c r="J140" s="25" t="str">
        <f>VLOOKUP(H140,lookup_keys_types!$A$1:$D$11,4,FALSE)</f>
        <v>multiparty election</v>
      </c>
      <c r="K140" s="25" t="str">
        <f t="shared" si="5"/>
        <v>period</v>
      </c>
      <c r="L140" s="37">
        <v>36972</v>
      </c>
      <c r="M140" s="37">
        <v>38760</v>
      </c>
      <c r="N140" s="25" t="s">
        <v>1199</v>
      </c>
    </row>
    <row r="141" spans="1:14" ht="15" x14ac:dyDescent="0.25">
      <c r="A141" s="25" t="str">
        <f>VLOOKUP(B141,lookup_keys_countries!$A$1:$C$248,2,FALSE)</f>
        <v>CV</v>
      </c>
      <c r="B141" s="25" t="s">
        <v>27</v>
      </c>
      <c r="C141" s="25" t="s">
        <v>1196</v>
      </c>
      <c r="D141" s="25" t="s">
        <v>2572</v>
      </c>
      <c r="E141" s="26" t="s">
        <v>1197</v>
      </c>
      <c r="F141" s="26" t="s">
        <v>1198</v>
      </c>
      <c r="G141" s="25" t="s">
        <v>215</v>
      </c>
      <c r="H141" s="25">
        <v>1</v>
      </c>
      <c r="I141" s="25" t="str">
        <f>VLOOKUP(H141,lookup_keys_types!$A$1:$D$11,2,FALSE)</f>
        <v>multi</v>
      </c>
      <c r="J141" s="25" t="str">
        <f>VLOOKUP(H141,lookup_keys_types!$A$1:$D$11,4,FALSE)</f>
        <v>multiparty election</v>
      </c>
      <c r="K141" s="25" t="str">
        <f t="shared" si="5"/>
        <v>period</v>
      </c>
      <c r="L141" s="37">
        <v>38760</v>
      </c>
      <c r="M141" s="37">
        <v>40795</v>
      </c>
      <c r="N141" s="25" t="s">
        <v>1200</v>
      </c>
    </row>
    <row r="142" spans="1:14" ht="15" x14ac:dyDescent="0.25">
      <c r="A142" s="25" t="str">
        <f>VLOOKUP(B142,lookup_keys_countries!$A$1:$C$248,2,FALSE)</f>
        <v>CV</v>
      </c>
      <c r="B142" s="25" t="s">
        <v>27</v>
      </c>
      <c r="C142" s="25" t="s">
        <v>1201</v>
      </c>
      <c r="D142" s="25" t="s">
        <v>2573</v>
      </c>
      <c r="E142" s="26" t="s">
        <v>1202</v>
      </c>
      <c r="F142" s="26" t="s">
        <v>1203</v>
      </c>
      <c r="G142" s="25" t="s">
        <v>129</v>
      </c>
      <c r="H142" s="25">
        <v>1</v>
      </c>
      <c r="I142" s="25" t="str">
        <f>VLOOKUP(H142,lookup_keys_types!$A$1:$D$11,2,FALSE)</f>
        <v>multi</v>
      </c>
      <c r="J142" s="25" t="str">
        <f>VLOOKUP(H142,lookup_keys_types!$A$1:$D$11,4,FALSE)</f>
        <v>multiparty election</v>
      </c>
      <c r="K142" s="25" t="str">
        <f t="shared" si="5"/>
        <v>period</v>
      </c>
      <c r="L142" s="37">
        <v>40795</v>
      </c>
      <c r="M142" s="37">
        <v>42663</v>
      </c>
      <c r="N142" s="25" t="s">
        <v>1204</v>
      </c>
    </row>
    <row r="143" spans="1:14" s="31" customFormat="1" ht="15" x14ac:dyDescent="0.25">
      <c r="A143" s="25" t="str">
        <f>VLOOKUP(B143,lookup_keys_countries!$A$1:$C$248,2,FALSE)</f>
        <v>CV</v>
      </c>
      <c r="B143" s="25" t="s">
        <v>27</v>
      </c>
      <c r="C143" s="25" t="s">
        <v>1201</v>
      </c>
      <c r="D143" s="25" t="s">
        <v>2573</v>
      </c>
      <c r="E143" s="26" t="s">
        <v>1202</v>
      </c>
      <c r="F143" s="26" t="s">
        <v>1203</v>
      </c>
      <c r="G143" s="25" t="s">
        <v>129</v>
      </c>
      <c r="H143" s="25">
        <v>1</v>
      </c>
      <c r="I143" s="25" t="str">
        <f>VLOOKUP(H143,lookup_keys_types!$A$1:$D$11,2,FALSE)</f>
        <v>multi</v>
      </c>
      <c r="J143" s="25" t="str">
        <f>VLOOKUP(H143,lookup_keys_types!$A$1:$D$11,4,FALSE)</f>
        <v>multiparty election</v>
      </c>
      <c r="K143" s="25" t="str">
        <f t="shared" si="5"/>
        <v>period</v>
      </c>
      <c r="L143" s="37">
        <v>42663</v>
      </c>
      <c r="M143" s="37">
        <f ca="1">TODAY()</f>
        <v>43222</v>
      </c>
      <c r="N143" s="25" t="s">
        <v>2867</v>
      </c>
    </row>
    <row r="144" spans="1:14" ht="15" x14ac:dyDescent="0.25">
      <c r="A144" s="25" t="str">
        <f>VLOOKUP(B144,lookup_keys_countries!$A$1:$C$248,2,FALSE)</f>
        <v>CF</v>
      </c>
      <c r="B144" s="25" t="s">
        <v>30</v>
      </c>
      <c r="C144" s="25" t="s">
        <v>1205</v>
      </c>
      <c r="D144" s="25" t="s">
        <v>2574</v>
      </c>
      <c r="E144" s="26" t="s">
        <v>1206</v>
      </c>
      <c r="F144" s="26" t="s">
        <v>1207</v>
      </c>
      <c r="G144" s="25" t="s">
        <v>129</v>
      </c>
      <c r="H144" s="25">
        <v>0</v>
      </c>
      <c r="I144" s="25" t="str">
        <f>VLOOKUP(H144,lookup_keys_types!$A$1:$D$11,2,FALSE)</f>
        <v>at_ind</v>
      </c>
      <c r="J144" s="25" t="str">
        <f>VLOOKUP(H144,lookup_keys_types!$A$1:$D$11,4,FALSE)</f>
        <v>leader at independence</v>
      </c>
      <c r="K144" s="25" t="str">
        <f t="shared" si="5"/>
        <v>period</v>
      </c>
      <c r="L144" s="37">
        <v>22142</v>
      </c>
      <c r="M144" s="37">
        <v>23380</v>
      </c>
      <c r="N144" s="25" t="s">
        <v>1208</v>
      </c>
    </row>
    <row r="145" spans="1:14" ht="15" x14ac:dyDescent="0.25">
      <c r="A145" s="25" t="str">
        <f>VLOOKUP(B145,lookup_keys_countries!$A$1:$C$248,2,FALSE)</f>
        <v>CF</v>
      </c>
      <c r="B145" s="25" t="s">
        <v>30</v>
      </c>
      <c r="C145" s="25" t="s">
        <v>1205</v>
      </c>
      <c r="D145" s="25" t="s">
        <v>2574</v>
      </c>
      <c r="E145" s="26" t="s">
        <v>1206</v>
      </c>
      <c r="F145" s="26" t="s">
        <v>1207</v>
      </c>
      <c r="G145" s="25" t="s">
        <v>129</v>
      </c>
      <c r="H145" s="25">
        <v>2</v>
      </c>
      <c r="I145" s="25" t="str">
        <f>VLOOKUP(H145,lookup_keys_types!$A$1:$D$11,2,FALSE)</f>
        <v>single</v>
      </c>
      <c r="J145" s="25" t="str">
        <f>VLOOKUP(H145,lookup_keys_types!$A$1:$D$11,4,FALSE)</f>
        <v>single-party election</v>
      </c>
      <c r="K145" s="25" t="str">
        <f t="shared" si="5"/>
        <v>period</v>
      </c>
      <c r="L145" s="37">
        <v>23381</v>
      </c>
      <c r="M145" s="37">
        <v>24108</v>
      </c>
      <c r="N145" s="25" t="s">
        <v>1209</v>
      </c>
    </row>
    <row r="146" spans="1:14" ht="15" x14ac:dyDescent="0.25">
      <c r="A146" s="25" t="str">
        <f>VLOOKUP(B146,lookup_keys_countries!$A$1:$C$248,2,FALSE)</f>
        <v>CF</v>
      </c>
      <c r="B146" s="25" t="s">
        <v>30</v>
      </c>
      <c r="C146" s="25"/>
      <c r="D146" s="25" t="s">
        <v>123</v>
      </c>
      <c r="E146" s="38"/>
      <c r="F146" s="38"/>
      <c r="G146" s="25"/>
      <c r="H146" s="25">
        <v>5</v>
      </c>
      <c r="I146" s="25" t="str">
        <f>VLOOKUP(H146,lookup_keys_types!$A$1:$D$11,2,FALSE)</f>
        <v>coup_event</v>
      </c>
      <c r="J146" s="25" t="str">
        <f>VLOOKUP(H146,lookup_keys_types!$A$1:$D$11,4,FALSE)</f>
        <v>coup d’état</v>
      </c>
      <c r="K146" s="25" t="str">
        <f t="shared" si="5"/>
        <v>event</v>
      </c>
      <c r="L146" s="36"/>
      <c r="M146" s="37">
        <v>24108</v>
      </c>
      <c r="N146" s="25" t="s">
        <v>1210</v>
      </c>
    </row>
    <row r="147" spans="1:14" ht="15" x14ac:dyDescent="0.25">
      <c r="A147" s="25" t="str">
        <f>VLOOKUP(B147,lookup_keys_countries!$A$1:$C$248,2,FALSE)</f>
        <v>CF</v>
      </c>
      <c r="B147" s="25" t="s">
        <v>30</v>
      </c>
      <c r="C147" s="25" t="s">
        <v>1211</v>
      </c>
      <c r="D147" s="25" t="s">
        <v>2575</v>
      </c>
      <c r="E147" s="26" t="s">
        <v>1212</v>
      </c>
      <c r="F147" s="26" t="s">
        <v>1213</v>
      </c>
      <c r="G147" s="25" t="s">
        <v>1214</v>
      </c>
      <c r="H147" s="25">
        <v>7</v>
      </c>
      <c r="I147" s="25" t="str">
        <f>VLOOKUP(H147,lookup_keys_types!$A$1:$D$11,2,FALSE)</f>
        <v>coup</v>
      </c>
      <c r="J147" s="25" t="str">
        <f>VLOOKUP(H147,lookup_keys_types!$A$1:$D$11,4,FALSE)</f>
        <v>coup d’état</v>
      </c>
      <c r="K147" s="25" t="str">
        <f t="shared" si="5"/>
        <v>period</v>
      </c>
      <c r="L147" s="37">
        <v>24108</v>
      </c>
      <c r="M147" s="37">
        <v>29118</v>
      </c>
      <c r="N147" s="25" t="s">
        <v>1215</v>
      </c>
    </row>
    <row r="148" spans="1:14" ht="15" x14ac:dyDescent="0.25">
      <c r="A148" s="25" t="str">
        <f>VLOOKUP(B148,lookup_keys_countries!$A$1:$C$248,2,FALSE)</f>
        <v>CF</v>
      </c>
      <c r="B148" s="25" t="s">
        <v>30</v>
      </c>
      <c r="C148" s="25"/>
      <c r="D148" s="25" t="s">
        <v>123</v>
      </c>
      <c r="E148" s="38"/>
      <c r="F148" s="38"/>
      <c r="G148" s="25"/>
      <c r="H148" s="25">
        <v>5</v>
      </c>
      <c r="I148" s="25" t="str">
        <f>VLOOKUP(H148,lookup_keys_types!$A$1:$D$11,2,FALSE)</f>
        <v>coup_event</v>
      </c>
      <c r="J148" s="25" t="str">
        <f>VLOOKUP(H148,lookup_keys_types!$A$1:$D$11,4,FALSE)</f>
        <v>coup d’état</v>
      </c>
      <c r="K148" s="25" t="str">
        <f t="shared" si="5"/>
        <v>event</v>
      </c>
      <c r="L148" s="36"/>
      <c r="M148" s="37">
        <v>29118</v>
      </c>
      <c r="N148" s="25" t="s">
        <v>1216</v>
      </c>
    </row>
    <row r="149" spans="1:14" ht="15" x14ac:dyDescent="0.25">
      <c r="A149" s="25" t="str">
        <f>VLOOKUP(B149,lookup_keys_countries!$A$1:$C$248,2,FALSE)</f>
        <v>CF</v>
      </c>
      <c r="B149" s="25" t="s">
        <v>30</v>
      </c>
      <c r="C149" s="25" t="s">
        <v>1205</v>
      </c>
      <c r="D149" s="25" t="s">
        <v>2574</v>
      </c>
      <c r="E149" s="26" t="s">
        <v>1206</v>
      </c>
      <c r="F149" s="26" t="s">
        <v>1207</v>
      </c>
      <c r="G149" s="25" t="s">
        <v>129</v>
      </c>
      <c r="H149" s="25">
        <v>3</v>
      </c>
      <c r="I149" s="25" t="str">
        <f>VLOOKUP(H149,lookup_keys_types!$A$1:$D$11,2,FALSE)</f>
        <v>other</v>
      </c>
      <c r="J149" s="25" t="str">
        <f>VLOOKUP(H149,lookup_keys_types!$A$1:$D$11,4,FALSE)</f>
        <v>provisional, interim or other*</v>
      </c>
      <c r="K149" s="25" t="str">
        <f t="shared" si="5"/>
        <v>period</v>
      </c>
      <c r="L149" s="37">
        <v>29118</v>
      </c>
      <c r="M149" s="37">
        <v>29660</v>
      </c>
      <c r="N149" s="25" t="s">
        <v>1217</v>
      </c>
    </row>
    <row r="150" spans="1:14" ht="15" x14ac:dyDescent="0.25">
      <c r="A150" s="25" t="str">
        <f>VLOOKUP(B150,lookup_keys_countries!$A$1:$C$248,2,FALSE)</f>
        <v>CF</v>
      </c>
      <c r="B150" s="25" t="s">
        <v>30</v>
      </c>
      <c r="C150" s="25" t="s">
        <v>1205</v>
      </c>
      <c r="D150" s="25" t="s">
        <v>2574</v>
      </c>
      <c r="E150" s="26" t="s">
        <v>1206</v>
      </c>
      <c r="F150" s="26" t="s">
        <v>1207</v>
      </c>
      <c r="G150" s="25" t="s">
        <v>129</v>
      </c>
      <c r="H150" s="25">
        <v>1</v>
      </c>
      <c r="I150" s="25" t="str">
        <f>VLOOKUP(H150,lookup_keys_types!$A$1:$D$11,2,FALSE)</f>
        <v>multi</v>
      </c>
      <c r="J150" s="25" t="str">
        <f>VLOOKUP(H150,lookup_keys_types!$A$1:$D$11,4,FALSE)</f>
        <v>multiparty election</v>
      </c>
      <c r="K150" s="25" t="str">
        <f t="shared" si="5"/>
        <v>period</v>
      </c>
      <c r="L150" s="37">
        <v>29660</v>
      </c>
      <c r="M150" s="37">
        <v>29830</v>
      </c>
      <c r="N150" s="25" t="s">
        <v>1218</v>
      </c>
    </row>
    <row r="151" spans="1:14" ht="15" x14ac:dyDescent="0.25">
      <c r="A151" s="25" t="str">
        <f>VLOOKUP(B151,lookup_keys_countries!$A$1:$C$248,2,FALSE)</f>
        <v>CF</v>
      </c>
      <c r="B151" s="25" t="s">
        <v>30</v>
      </c>
      <c r="C151" s="25"/>
      <c r="D151" s="25" t="s">
        <v>123</v>
      </c>
      <c r="E151" s="38"/>
      <c r="F151" s="38"/>
      <c r="G151" s="25"/>
      <c r="H151" s="25">
        <v>5</v>
      </c>
      <c r="I151" s="25" t="str">
        <f>VLOOKUP(H151,lookup_keys_types!$A$1:$D$11,2,FALSE)</f>
        <v>coup_event</v>
      </c>
      <c r="J151" s="25" t="str">
        <f>VLOOKUP(H151,lookup_keys_types!$A$1:$D$11,4,FALSE)</f>
        <v>coup d’état</v>
      </c>
      <c r="K151" s="25" t="str">
        <f t="shared" si="5"/>
        <v>event</v>
      </c>
      <c r="L151" s="36"/>
      <c r="M151" s="37">
        <v>29830</v>
      </c>
      <c r="N151" s="25" t="s">
        <v>1219</v>
      </c>
    </row>
    <row r="152" spans="1:14" ht="15" x14ac:dyDescent="0.25">
      <c r="A152" s="25" t="str">
        <f>VLOOKUP(B152,lookup_keys_countries!$A$1:$C$248,2,FALSE)</f>
        <v>CF</v>
      </c>
      <c r="B152" s="25" t="s">
        <v>30</v>
      </c>
      <c r="C152" s="25" t="s">
        <v>1220</v>
      </c>
      <c r="D152" s="25" t="s">
        <v>2576</v>
      </c>
      <c r="E152" s="26" t="s">
        <v>1221</v>
      </c>
      <c r="F152" s="26" t="s">
        <v>1222</v>
      </c>
      <c r="G152" s="25" t="s">
        <v>489</v>
      </c>
      <c r="H152" s="25">
        <v>7</v>
      </c>
      <c r="I152" s="25" t="str">
        <f>VLOOKUP(H152,lookup_keys_types!$A$1:$D$11,2,FALSE)</f>
        <v>coup</v>
      </c>
      <c r="J152" s="25" t="str">
        <f>VLOOKUP(H152,lookup_keys_types!$A$1:$D$11,4,FALSE)</f>
        <v>coup d’état</v>
      </c>
      <c r="K152" s="25" t="str">
        <f t="shared" si="5"/>
        <v>period</v>
      </c>
      <c r="L152" s="37">
        <v>29830</v>
      </c>
      <c r="M152" s="37">
        <v>34264</v>
      </c>
      <c r="N152" s="25" t="s">
        <v>2787</v>
      </c>
    </row>
    <row r="153" spans="1:14" ht="15" x14ac:dyDescent="0.25">
      <c r="A153" s="25" t="str">
        <f>VLOOKUP(B153,lookup_keys_countries!$A$1:$C$248,2,FALSE)</f>
        <v>CF</v>
      </c>
      <c r="B153" s="25" t="s">
        <v>30</v>
      </c>
      <c r="C153" s="25" t="s">
        <v>1223</v>
      </c>
      <c r="D153" s="25" t="s">
        <v>2577</v>
      </c>
      <c r="E153" s="26" t="s">
        <v>1224</v>
      </c>
      <c r="F153" s="26" t="s">
        <v>1225</v>
      </c>
      <c r="G153" s="25" t="s">
        <v>489</v>
      </c>
      <c r="H153" s="25">
        <v>1</v>
      </c>
      <c r="I153" s="25" t="str">
        <f>VLOOKUP(H153,lookup_keys_types!$A$1:$D$11,2,FALSE)</f>
        <v>multi</v>
      </c>
      <c r="J153" s="25" t="str">
        <f>VLOOKUP(H153,lookup_keys_types!$A$1:$D$11,4,FALSE)</f>
        <v>multiparty election</v>
      </c>
      <c r="K153" s="25" t="str">
        <f t="shared" si="5"/>
        <v>period</v>
      </c>
      <c r="L153" s="37">
        <v>34264</v>
      </c>
      <c r="M153" s="37">
        <v>36422</v>
      </c>
      <c r="N153" s="25" t="s">
        <v>1226</v>
      </c>
    </row>
    <row r="154" spans="1:14" ht="15" x14ac:dyDescent="0.25">
      <c r="A154" s="25" t="str">
        <f>VLOOKUP(B154,lookup_keys_countries!$A$1:$C$248,2,FALSE)</f>
        <v>CF</v>
      </c>
      <c r="B154" s="25" t="s">
        <v>30</v>
      </c>
      <c r="C154" s="25" t="s">
        <v>1223</v>
      </c>
      <c r="D154" s="25" t="s">
        <v>2577</v>
      </c>
      <c r="E154" s="26" t="s">
        <v>1224</v>
      </c>
      <c r="F154" s="26" t="s">
        <v>1225</v>
      </c>
      <c r="G154" s="25" t="s">
        <v>489</v>
      </c>
      <c r="H154" s="25">
        <v>1</v>
      </c>
      <c r="I154" s="25" t="str">
        <f>VLOOKUP(H154,lookup_keys_types!$A$1:$D$11,2,FALSE)</f>
        <v>multi</v>
      </c>
      <c r="J154" s="25" t="str">
        <f>VLOOKUP(H154,lookup_keys_types!$A$1:$D$11,4,FALSE)</f>
        <v>multiparty election</v>
      </c>
      <c r="K154" s="25" t="str">
        <f t="shared" si="5"/>
        <v>period</v>
      </c>
      <c r="L154" s="37">
        <v>36422</v>
      </c>
      <c r="M154" s="37">
        <v>37695</v>
      </c>
      <c r="N154" s="25" t="s">
        <v>1227</v>
      </c>
    </row>
    <row r="155" spans="1:14" ht="15" x14ac:dyDescent="0.25">
      <c r="A155" s="25" t="str">
        <f>VLOOKUP(B155,lookup_keys_countries!$A$1:$C$248,2,FALSE)</f>
        <v>CF</v>
      </c>
      <c r="B155" s="25" t="s">
        <v>30</v>
      </c>
      <c r="C155" s="25"/>
      <c r="D155" s="25" t="s">
        <v>123</v>
      </c>
      <c r="E155" s="38"/>
      <c r="F155" s="38"/>
      <c r="G155" s="25"/>
      <c r="H155" s="25">
        <v>5</v>
      </c>
      <c r="I155" s="25" t="str">
        <f>VLOOKUP(H155,lookup_keys_types!$A$1:$D$11,2,FALSE)</f>
        <v>coup_event</v>
      </c>
      <c r="J155" s="25" t="str">
        <f>VLOOKUP(H155,lookup_keys_types!$A$1:$D$11,4,FALSE)</f>
        <v>coup d’état</v>
      </c>
      <c r="K155" s="25" t="str">
        <f t="shared" si="5"/>
        <v>event</v>
      </c>
      <c r="L155" s="36"/>
      <c r="M155" s="37">
        <v>37695</v>
      </c>
      <c r="N155" s="25" t="s">
        <v>1228</v>
      </c>
    </row>
    <row r="156" spans="1:14" ht="15" x14ac:dyDescent="0.25">
      <c r="A156" s="25" t="str">
        <f>VLOOKUP(B156,lookup_keys_countries!$A$1:$C$248,2,FALSE)</f>
        <v>CF</v>
      </c>
      <c r="B156" s="25" t="s">
        <v>30</v>
      </c>
      <c r="C156" s="25" t="s">
        <v>1229</v>
      </c>
      <c r="D156" s="25" t="s">
        <v>2578</v>
      </c>
      <c r="E156" s="26" t="s">
        <v>1230</v>
      </c>
      <c r="F156" s="26" t="s">
        <v>1231</v>
      </c>
      <c r="G156" s="25" t="s">
        <v>1169</v>
      </c>
      <c r="H156" s="25">
        <v>7</v>
      </c>
      <c r="I156" s="25" t="str">
        <f>VLOOKUP(H156,lookup_keys_types!$A$1:$D$11,2,FALSE)</f>
        <v>coup</v>
      </c>
      <c r="J156" s="25" t="str">
        <f>VLOOKUP(H156,lookup_keys_types!$A$1:$D$11,4,FALSE)</f>
        <v>coup d’état</v>
      </c>
      <c r="K156" s="25" t="str">
        <f t="shared" si="5"/>
        <v>period</v>
      </c>
      <c r="L156" s="37">
        <v>37695</v>
      </c>
      <c r="M156" s="37">
        <v>38480</v>
      </c>
      <c r="N156" s="25" t="s">
        <v>1232</v>
      </c>
    </row>
    <row r="157" spans="1:14" ht="15" x14ac:dyDescent="0.25">
      <c r="A157" s="25" t="str">
        <f>VLOOKUP(B157,lookup_keys_countries!$A$1:$C$248,2,FALSE)</f>
        <v>CF</v>
      </c>
      <c r="B157" s="25" t="s">
        <v>30</v>
      </c>
      <c r="C157" s="25" t="s">
        <v>1229</v>
      </c>
      <c r="D157" s="25" t="s">
        <v>2578</v>
      </c>
      <c r="E157" s="26" t="s">
        <v>1230</v>
      </c>
      <c r="F157" s="26" t="s">
        <v>1231</v>
      </c>
      <c r="G157" s="25" t="s">
        <v>1169</v>
      </c>
      <c r="H157" s="25">
        <v>1</v>
      </c>
      <c r="I157" s="25" t="str">
        <f>VLOOKUP(H157,lookup_keys_types!$A$1:$D$11,2,FALSE)</f>
        <v>multi</v>
      </c>
      <c r="J157" s="25" t="str">
        <f>VLOOKUP(H157,lookup_keys_types!$A$1:$D$11,4,FALSE)</f>
        <v>multiparty election</v>
      </c>
      <c r="K157" s="25" t="str">
        <f t="shared" si="5"/>
        <v>period</v>
      </c>
      <c r="L157" s="37">
        <v>38480</v>
      </c>
      <c r="M157" s="37">
        <v>40566</v>
      </c>
      <c r="N157" s="25" t="s">
        <v>1233</v>
      </c>
    </row>
    <row r="158" spans="1:14" ht="15" x14ac:dyDescent="0.25">
      <c r="A158" s="25" t="str">
        <f>VLOOKUP(B158,lookup_keys_countries!$A$1:$C$248,2,FALSE)</f>
        <v>CF</v>
      </c>
      <c r="B158" s="25" t="s">
        <v>30</v>
      </c>
      <c r="C158" s="25" t="s">
        <v>1229</v>
      </c>
      <c r="D158" s="25" t="s">
        <v>2578</v>
      </c>
      <c r="E158" s="26" t="s">
        <v>1230</v>
      </c>
      <c r="F158" s="26" t="s">
        <v>1231</v>
      </c>
      <c r="G158" s="25" t="s">
        <v>1169</v>
      </c>
      <c r="H158" s="25">
        <v>1</v>
      </c>
      <c r="I158" s="25" t="str">
        <f>VLOOKUP(H158,lookup_keys_types!$A$1:$D$11,2,FALSE)</f>
        <v>multi</v>
      </c>
      <c r="J158" s="25" t="str">
        <f>VLOOKUP(H158,lookup_keys_types!$A$1:$D$11,4,FALSE)</f>
        <v>multiparty election</v>
      </c>
      <c r="K158" s="25" t="str">
        <f t="shared" si="5"/>
        <v>period</v>
      </c>
      <c r="L158" s="37">
        <v>40566</v>
      </c>
      <c r="M158" s="37">
        <v>41357</v>
      </c>
      <c r="N158" s="25" t="s">
        <v>1234</v>
      </c>
    </row>
    <row r="159" spans="1:14" ht="15" x14ac:dyDescent="0.25">
      <c r="A159" s="25" t="str">
        <f>VLOOKUP(B159,lookup_keys_countries!$A$1:$C$248,2,FALSE)</f>
        <v>CF</v>
      </c>
      <c r="B159" s="25" t="s">
        <v>30</v>
      </c>
      <c r="C159" s="25"/>
      <c r="D159" s="25" t="s">
        <v>123</v>
      </c>
      <c r="E159" s="38"/>
      <c r="F159" s="38"/>
      <c r="G159" s="25"/>
      <c r="H159" s="25">
        <v>5</v>
      </c>
      <c r="I159" s="25" t="str">
        <f>VLOOKUP(H159,lookup_keys_types!$A$1:$D$11,2,FALSE)</f>
        <v>coup_event</v>
      </c>
      <c r="J159" s="25" t="str">
        <f>VLOOKUP(H159,lookup_keys_types!$A$1:$D$11,4,FALSE)</f>
        <v>coup d’état</v>
      </c>
      <c r="K159" s="25" t="str">
        <f t="shared" si="5"/>
        <v>event</v>
      </c>
      <c r="L159" s="36"/>
      <c r="M159" s="37">
        <v>41357</v>
      </c>
      <c r="N159" s="25" t="s">
        <v>1235</v>
      </c>
    </row>
    <row r="160" spans="1:14" ht="15" x14ac:dyDescent="0.25">
      <c r="A160" s="25" t="str">
        <f>VLOOKUP(B160,lookup_keys_countries!$A$1:$C$248,2,FALSE)</f>
        <v>CF</v>
      </c>
      <c r="B160" s="25" t="s">
        <v>30</v>
      </c>
      <c r="C160" s="25" t="s">
        <v>1236</v>
      </c>
      <c r="D160" s="25" t="s">
        <v>2546</v>
      </c>
      <c r="E160" s="38"/>
      <c r="F160" s="38"/>
      <c r="G160" s="25"/>
      <c r="H160" s="25">
        <v>7</v>
      </c>
      <c r="I160" s="25" t="str">
        <f>VLOOKUP(H160,lookup_keys_types!$A$1:$D$11,2,FALSE)</f>
        <v>coup</v>
      </c>
      <c r="J160" s="25" t="str">
        <f>VLOOKUP(H160,lookup_keys_types!$A$1:$D$11,4,FALSE)</f>
        <v>coup d’état</v>
      </c>
      <c r="K160" s="25" t="str">
        <f t="shared" si="5"/>
        <v>period</v>
      </c>
      <c r="L160" s="37">
        <v>41357</v>
      </c>
      <c r="M160" s="37">
        <v>41649</v>
      </c>
      <c r="N160" s="25" t="s">
        <v>1237</v>
      </c>
    </row>
    <row r="161" spans="1:14" ht="15" x14ac:dyDescent="0.25">
      <c r="A161" s="25" t="str">
        <f>VLOOKUP(B161,lookup_keys_countries!$A$1:$C$248,2,FALSE)</f>
        <v>CF</v>
      </c>
      <c r="B161" s="25" t="s">
        <v>30</v>
      </c>
      <c r="C161" s="25"/>
      <c r="D161" s="25" t="s">
        <v>123</v>
      </c>
      <c r="E161" s="38"/>
      <c r="F161" s="38"/>
      <c r="G161" s="25"/>
      <c r="H161" s="25">
        <v>6</v>
      </c>
      <c r="I161" s="25" t="str">
        <f>VLOOKUP(H161,lookup_keys_types!$A$1:$D$11,2,FALSE)</f>
        <v>resigned</v>
      </c>
      <c r="J161" s="25" t="str">
        <f>VLOOKUP(H161,lookup_keys_types!$A$1:$D$11,4,FALSE)</f>
        <v>resigned, retired or left office</v>
      </c>
      <c r="K161" s="25" t="str">
        <f t="shared" si="5"/>
        <v>event</v>
      </c>
      <c r="L161" s="36"/>
      <c r="M161" s="37">
        <v>41649</v>
      </c>
      <c r="N161" s="25" t="s">
        <v>2853</v>
      </c>
    </row>
    <row r="162" spans="1:14" ht="15" x14ac:dyDescent="0.25">
      <c r="A162" s="25" t="str">
        <f>VLOOKUP(B162,lookup_keys_countries!$A$1:$C$248,2,FALSE)</f>
        <v>CF</v>
      </c>
      <c r="B162" s="25" t="s">
        <v>30</v>
      </c>
      <c r="C162" s="25" t="s">
        <v>1238</v>
      </c>
      <c r="D162" s="25" t="s">
        <v>2579</v>
      </c>
      <c r="E162" s="26" t="s">
        <v>1239</v>
      </c>
      <c r="F162" s="26" t="s">
        <v>1240</v>
      </c>
      <c r="G162" s="25" t="s">
        <v>129</v>
      </c>
      <c r="H162" s="25">
        <v>3</v>
      </c>
      <c r="I162" s="25" t="str">
        <f>VLOOKUP(H162,lookup_keys_types!$A$1:$D$11,2,FALSE)</f>
        <v>other</v>
      </c>
      <c r="J162" s="25" t="str">
        <f>VLOOKUP(H162,lookup_keys_types!$A$1:$D$11,4,FALSE)</f>
        <v>provisional, interim or other*</v>
      </c>
      <c r="K162" s="25" t="str">
        <f t="shared" si="5"/>
        <v>period</v>
      </c>
      <c r="L162" s="37">
        <v>41649</v>
      </c>
      <c r="M162" s="37">
        <v>41662</v>
      </c>
      <c r="N162" s="25" t="s">
        <v>1241</v>
      </c>
    </row>
    <row r="163" spans="1:14" ht="15" x14ac:dyDescent="0.25">
      <c r="A163" s="25" t="str">
        <f>VLOOKUP(B163,lookup_keys_countries!$A$1:$C$248,2,FALSE)</f>
        <v>CF</v>
      </c>
      <c r="B163" s="25" t="s">
        <v>30</v>
      </c>
      <c r="C163" s="25" t="s">
        <v>1242</v>
      </c>
      <c r="D163" s="25" t="s">
        <v>2580</v>
      </c>
      <c r="E163" s="26" t="s">
        <v>1243</v>
      </c>
      <c r="F163" s="26" t="s">
        <v>1244</v>
      </c>
      <c r="G163" s="25" t="s">
        <v>129</v>
      </c>
      <c r="H163" s="25">
        <v>3</v>
      </c>
      <c r="I163" s="25" t="str">
        <f>VLOOKUP(H163,lookup_keys_types!$A$1:$D$11,2,FALSE)</f>
        <v>other</v>
      </c>
      <c r="J163" s="25" t="str">
        <f>VLOOKUP(H163,lookup_keys_types!$A$1:$D$11,4,FALSE)</f>
        <v>provisional, interim or other*</v>
      </c>
      <c r="K163" s="25" t="str">
        <f t="shared" si="5"/>
        <v>period</v>
      </c>
      <c r="L163" s="37">
        <v>41662</v>
      </c>
      <c r="M163" s="37">
        <v>42432</v>
      </c>
      <c r="N163" s="25" t="s">
        <v>1245</v>
      </c>
    </row>
    <row r="164" spans="1:14" s="32" customFormat="1" ht="15" x14ac:dyDescent="0.25">
      <c r="A164" s="25" t="str">
        <f>VLOOKUP(B164,lookup_keys_countries!$A$1:$C$248,2,FALSE)</f>
        <v>CF</v>
      </c>
      <c r="B164" s="25" t="s">
        <v>30</v>
      </c>
      <c r="C164" s="25" t="s">
        <v>2840</v>
      </c>
      <c r="D164" s="25" t="s">
        <v>2841</v>
      </c>
      <c r="E164" s="26" t="s">
        <v>2842</v>
      </c>
      <c r="F164" s="26" t="s">
        <v>2843</v>
      </c>
      <c r="G164" s="25" t="s">
        <v>129</v>
      </c>
      <c r="H164" s="25">
        <v>1</v>
      </c>
      <c r="I164" s="25" t="str">
        <f>VLOOKUP(H164,lookup_keys_types!$A$1:$D$11,2,FALSE)</f>
        <v>multi</v>
      </c>
      <c r="J164" s="25" t="str">
        <f>VLOOKUP(H164,lookup_keys_types!$A$1:$D$11,4,FALSE)</f>
        <v>multiparty election</v>
      </c>
      <c r="K164" s="25" t="str">
        <f t="shared" ref="K164" si="6">IF(L164&lt;&gt;"","period", "event")</f>
        <v>period</v>
      </c>
      <c r="L164" s="37">
        <v>42432</v>
      </c>
      <c r="M164" s="37">
        <f ca="1">TODAY()</f>
        <v>43222</v>
      </c>
      <c r="N164" s="25" t="s">
        <v>2880</v>
      </c>
    </row>
    <row r="165" spans="1:14" ht="15" x14ac:dyDescent="0.25">
      <c r="A165" s="25" t="str">
        <f>VLOOKUP(B165,lookup_keys_countries!$A$1:$C$248,2,FALSE)</f>
        <v>TD</v>
      </c>
      <c r="B165" s="25" t="s">
        <v>33</v>
      </c>
      <c r="C165" s="25" t="s">
        <v>1246</v>
      </c>
      <c r="D165" s="25" t="s">
        <v>2581</v>
      </c>
      <c r="E165" s="26" t="s">
        <v>1247</v>
      </c>
      <c r="F165" s="26" t="s">
        <v>1248</v>
      </c>
      <c r="G165" s="25" t="s">
        <v>129</v>
      </c>
      <c r="H165" s="25">
        <v>0</v>
      </c>
      <c r="I165" s="25" t="str">
        <f>VLOOKUP(H165,lookup_keys_types!$A$1:$D$11,2,FALSE)</f>
        <v>at_ind</v>
      </c>
      <c r="J165" s="25" t="str">
        <f>VLOOKUP(H165,lookup_keys_types!$A$1:$D$11,4,FALSE)</f>
        <v>leader at independence</v>
      </c>
      <c r="K165" s="25" t="str">
        <f t="shared" si="5"/>
        <v>period</v>
      </c>
      <c r="L165" s="37">
        <v>22139</v>
      </c>
      <c r="M165" s="37">
        <v>25369</v>
      </c>
      <c r="N165" s="25" t="s">
        <v>1249</v>
      </c>
    </row>
    <row r="166" spans="1:14" ht="15" x14ac:dyDescent="0.25">
      <c r="A166" s="25" t="str">
        <f>VLOOKUP(B166,lookup_keys_countries!$A$1:$C$248,2,FALSE)</f>
        <v>TD</v>
      </c>
      <c r="B166" s="25" t="s">
        <v>33</v>
      </c>
      <c r="C166" s="25" t="s">
        <v>1246</v>
      </c>
      <c r="D166" s="25" t="s">
        <v>2581</v>
      </c>
      <c r="E166" s="26" t="s">
        <v>1247</v>
      </c>
      <c r="F166" s="26" t="s">
        <v>1248</v>
      </c>
      <c r="G166" s="25" t="s">
        <v>129</v>
      </c>
      <c r="H166" s="25">
        <v>2</v>
      </c>
      <c r="I166" s="25" t="str">
        <f>VLOOKUP(H166,lookup_keys_types!$A$1:$D$11,2,FALSE)</f>
        <v>single</v>
      </c>
      <c r="J166" s="25" t="str">
        <f>VLOOKUP(H166,lookup_keys_types!$A$1:$D$11,4,FALSE)</f>
        <v>single-party election</v>
      </c>
      <c r="K166" s="25" t="str">
        <f t="shared" si="5"/>
        <v>period</v>
      </c>
      <c r="L166" s="37">
        <v>25369</v>
      </c>
      <c r="M166" s="37">
        <v>27497</v>
      </c>
      <c r="N166" s="25" t="s">
        <v>1250</v>
      </c>
    </row>
    <row r="167" spans="1:14" ht="15" x14ac:dyDescent="0.25">
      <c r="A167" s="25" t="str">
        <f>VLOOKUP(B167,lookup_keys_countries!$A$1:$C$248,2,FALSE)</f>
        <v>TD</v>
      </c>
      <c r="B167" s="25" t="s">
        <v>33</v>
      </c>
      <c r="C167" s="25"/>
      <c r="D167" s="25" t="s">
        <v>123</v>
      </c>
      <c r="E167" s="38"/>
      <c r="F167" s="38"/>
      <c r="G167" s="25"/>
      <c r="H167" s="25">
        <v>5</v>
      </c>
      <c r="I167" s="25" t="str">
        <f>VLOOKUP(H167,lookup_keys_types!$A$1:$D$11,2,FALSE)</f>
        <v>coup_event</v>
      </c>
      <c r="J167" s="25" t="str">
        <f>VLOOKUP(H167,lookup_keys_types!$A$1:$D$11,4,FALSE)</f>
        <v>coup d’état</v>
      </c>
      <c r="K167" s="25" t="str">
        <f t="shared" si="5"/>
        <v>event</v>
      </c>
      <c r="L167" s="36"/>
      <c r="M167" s="37">
        <v>27497</v>
      </c>
      <c r="N167" s="25" t="s">
        <v>1251</v>
      </c>
    </row>
    <row r="168" spans="1:14" ht="15" x14ac:dyDescent="0.25">
      <c r="A168" s="25" t="str">
        <f>VLOOKUP(B168,lookup_keys_countries!$A$1:$C$248,2,FALSE)</f>
        <v>TD</v>
      </c>
      <c r="B168" s="25" t="s">
        <v>33</v>
      </c>
      <c r="C168" s="25" t="s">
        <v>1252</v>
      </c>
      <c r="D168" s="25" t="s">
        <v>2546</v>
      </c>
      <c r="E168" s="38"/>
      <c r="F168" s="38"/>
      <c r="G168" s="25"/>
      <c r="H168" s="25">
        <v>3</v>
      </c>
      <c r="I168" s="25" t="str">
        <f>VLOOKUP(H168,lookup_keys_types!$A$1:$D$11,2,FALSE)</f>
        <v>other</v>
      </c>
      <c r="J168" s="25" t="str">
        <f>VLOOKUP(H168,lookup_keys_types!$A$1:$D$11,4,FALSE)</f>
        <v>provisional, interim or other*</v>
      </c>
      <c r="K168" s="25" t="str">
        <f t="shared" si="5"/>
        <v>period</v>
      </c>
      <c r="L168" s="37">
        <v>27497</v>
      </c>
      <c r="M168" s="37">
        <v>27499</v>
      </c>
      <c r="N168" s="25" t="s">
        <v>1253</v>
      </c>
    </row>
    <row r="169" spans="1:14" ht="15" x14ac:dyDescent="0.25">
      <c r="A169" s="25" t="str">
        <f>VLOOKUP(B169,lookup_keys_countries!$A$1:$C$248,2,FALSE)</f>
        <v>TD</v>
      </c>
      <c r="B169" s="25" t="s">
        <v>33</v>
      </c>
      <c r="C169" s="25" t="s">
        <v>1254</v>
      </c>
      <c r="D169" s="25" t="s">
        <v>2546</v>
      </c>
      <c r="E169" s="38"/>
      <c r="F169" s="38"/>
      <c r="G169" s="25"/>
      <c r="H169" s="25">
        <v>3</v>
      </c>
      <c r="I169" s="25" t="str">
        <f>VLOOKUP(H169,lookup_keys_types!$A$1:$D$11,2,FALSE)</f>
        <v>other</v>
      </c>
      <c r="J169" s="25" t="str">
        <f>VLOOKUP(H169,lookup_keys_types!$A$1:$D$11,4,FALSE)</f>
        <v>provisional, interim or other*</v>
      </c>
      <c r="K169" s="25" t="str">
        <f t="shared" si="5"/>
        <v>period</v>
      </c>
      <c r="L169" s="37">
        <v>27499</v>
      </c>
      <c r="M169" s="37">
        <v>28937</v>
      </c>
      <c r="N169" s="25" t="s">
        <v>1255</v>
      </c>
    </row>
    <row r="170" spans="1:14" ht="15" x14ac:dyDescent="0.25">
      <c r="A170" s="25" t="str">
        <f>VLOOKUP(B170,lookup_keys_countries!$A$1:$C$248,2,FALSE)</f>
        <v>TD</v>
      </c>
      <c r="B170" s="25" t="s">
        <v>33</v>
      </c>
      <c r="C170" s="25"/>
      <c r="D170" s="25" t="s">
        <v>123</v>
      </c>
      <c r="E170" s="38"/>
      <c r="F170" s="38"/>
      <c r="G170" s="25"/>
      <c r="H170" s="25">
        <v>6</v>
      </c>
      <c r="I170" s="25" t="str">
        <f>VLOOKUP(H170,lookup_keys_types!$A$1:$D$11,2,FALSE)</f>
        <v>resigned</v>
      </c>
      <c r="J170" s="25" t="str">
        <f>VLOOKUP(H170,lookup_keys_types!$A$1:$D$11,4,FALSE)</f>
        <v>resigned, retired or left office</v>
      </c>
      <c r="K170" s="25" t="str">
        <f t="shared" si="5"/>
        <v>event</v>
      </c>
      <c r="L170" s="36"/>
      <c r="M170" s="37">
        <v>28937</v>
      </c>
      <c r="N170" s="25" t="s">
        <v>1256</v>
      </c>
    </row>
    <row r="171" spans="1:14" ht="15" x14ac:dyDescent="0.25">
      <c r="A171" s="25" t="str">
        <f>VLOOKUP(B171,lookup_keys_countries!$A$1:$C$248,2,FALSE)</f>
        <v>TD</v>
      </c>
      <c r="B171" s="25" t="s">
        <v>33</v>
      </c>
      <c r="C171" s="25" t="s">
        <v>1257</v>
      </c>
      <c r="D171" s="25" t="s">
        <v>2546</v>
      </c>
      <c r="E171" s="38"/>
      <c r="F171" s="38"/>
      <c r="G171" s="25"/>
      <c r="H171" s="25">
        <v>3</v>
      </c>
      <c r="I171" s="25" t="str">
        <f>VLOOKUP(H171,lookup_keys_types!$A$1:$D$11,2,FALSE)</f>
        <v>other</v>
      </c>
      <c r="J171" s="25" t="str">
        <f>VLOOKUP(H171,lookup_keys_types!$A$1:$D$11,4,FALSE)</f>
        <v>provisional, interim or other*</v>
      </c>
      <c r="K171" s="25" t="str">
        <f t="shared" si="5"/>
        <v>period</v>
      </c>
      <c r="L171" s="37">
        <v>28937</v>
      </c>
      <c r="M171" s="37">
        <v>28974</v>
      </c>
      <c r="N171" s="25" t="s">
        <v>1258</v>
      </c>
    </row>
    <row r="172" spans="1:14" ht="15" x14ac:dyDescent="0.25">
      <c r="A172" s="25" t="str">
        <f>VLOOKUP(B172,lookup_keys_countries!$A$1:$C$248,2,FALSE)</f>
        <v>TD</v>
      </c>
      <c r="B172" s="25" t="s">
        <v>33</v>
      </c>
      <c r="C172" s="25" t="s">
        <v>1259</v>
      </c>
      <c r="D172" s="25" t="s">
        <v>2546</v>
      </c>
      <c r="E172" s="38"/>
      <c r="F172" s="38"/>
      <c r="G172" s="25"/>
      <c r="H172" s="25">
        <v>3</v>
      </c>
      <c r="I172" s="25" t="str">
        <f>VLOOKUP(H172,lookup_keys_types!$A$1:$D$11,2,FALSE)</f>
        <v>other</v>
      </c>
      <c r="J172" s="25" t="str">
        <f>VLOOKUP(H172,lookup_keys_types!$A$1:$D$11,4,FALSE)</f>
        <v>provisional, interim or other*</v>
      </c>
      <c r="K172" s="25" t="str">
        <f t="shared" si="5"/>
        <v>period</v>
      </c>
      <c r="L172" s="37">
        <v>28974</v>
      </c>
      <c r="M172" s="37">
        <v>29101</v>
      </c>
      <c r="N172" s="25" t="s">
        <v>1260</v>
      </c>
    </row>
    <row r="173" spans="1:14" ht="15" x14ac:dyDescent="0.25">
      <c r="A173" s="25" t="str">
        <f>VLOOKUP(B173,lookup_keys_countries!$A$1:$C$248,2,FALSE)</f>
        <v>TD</v>
      </c>
      <c r="B173" s="25" t="s">
        <v>33</v>
      </c>
      <c r="C173" s="25" t="s">
        <v>1261</v>
      </c>
      <c r="D173" s="25" t="s">
        <v>2546</v>
      </c>
      <c r="E173" s="38"/>
      <c r="F173" s="38"/>
      <c r="G173" s="25"/>
      <c r="H173" s="25">
        <v>3</v>
      </c>
      <c r="I173" s="25" t="str">
        <f>VLOOKUP(H173,lookup_keys_types!$A$1:$D$11,2,FALSE)</f>
        <v>other</v>
      </c>
      <c r="J173" s="25" t="str">
        <f>VLOOKUP(H173,lookup_keys_types!$A$1:$D$11,4,FALSE)</f>
        <v>provisional, interim or other*</v>
      </c>
      <c r="K173" s="25" t="str">
        <f t="shared" si="5"/>
        <v>period</v>
      </c>
      <c r="L173" s="37">
        <v>29101</v>
      </c>
      <c r="M173" s="37">
        <v>30109</v>
      </c>
      <c r="N173" s="25" t="s">
        <v>1262</v>
      </c>
    </row>
    <row r="174" spans="1:14" ht="15" x14ac:dyDescent="0.25">
      <c r="A174" s="25" t="str">
        <f>VLOOKUP(B174,lookup_keys_countries!$A$1:$C$248,2,FALSE)</f>
        <v>TD</v>
      </c>
      <c r="B174" s="25" t="s">
        <v>33</v>
      </c>
      <c r="C174" s="25"/>
      <c r="D174" s="25" t="s">
        <v>123</v>
      </c>
      <c r="E174" s="38"/>
      <c r="F174" s="38"/>
      <c r="G174" s="25"/>
      <c r="H174" s="25">
        <v>5</v>
      </c>
      <c r="I174" s="25" t="str">
        <f>VLOOKUP(H174,lookup_keys_types!$A$1:$D$11,2,FALSE)</f>
        <v>coup_event</v>
      </c>
      <c r="J174" s="25" t="str">
        <f>VLOOKUP(H174,lookup_keys_types!$A$1:$D$11,4,FALSE)</f>
        <v>coup d’état</v>
      </c>
      <c r="K174" s="25" t="str">
        <f t="shared" si="5"/>
        <v>event</v>
      </c>
      <c r="L174" s="36"/>
      <c r="M174" s="37">
        <v>30109</v>
      </c>
      <c r="N174" s="25" t="s">
        <v>1263</v>
      </c>
    </row>
    <row r="175" spans="1:14" ht="15" x14ac:dyDescent="0.25">
      <c r="A175" s="25" t="str">
        <f>VLOOKUP(B175,lookup_keys_countries!$A$1:$C$248,2,FALSE)</f>
        <v>TD</v>
      </c>
      <c r="B175" s="25" t="s">
        <v>33</v>
      </c>
      <c r="C175" s="25" t="s">
        <v>1264</v>
      </c>
      <c r="D175" s="25" t="s">
        <v>2582</v>
      </c>
      <c r="E175" s="26" t="s">
        <v>1265</v>
      </c>
      <c r="F175" s="26" t="s">
        <v>1266</v>
      </c>
      <c r="G175" s="25" t="s">
        <v>123</v>
      </c>
      <c r="H175" s="25">
        <v>7</v>
      </c>
      <c r="I175" s="25" t="str">
        <f>VLOOKUP(H175,lookup_keys_types!$A$1:$D$11,2,FALSE)</f>
        <v>coup</v>
      </c>
      <c r="J175" s="25" t="str">
        <f>VLOOKUP(H175,lookup_keys_types!$A$1:$D$11,4,FALSE)</f>
        <v>coup d’état</v>
      </c>
      <c r="K175" s="25" t="str">
        <f t="shared" si="5"/>
        <v>period</v>
      </c>
      <c r="L175" s="37">
        <v>30109</v>
      </c>
      <c r="M175" s="37">
        <v>33208</v>
      </c>
      <c r="N175" s="25" t="s">
        <v>1267</v>
      </c>
    </row>
    <row r="176" spans="1:14" ht="15" x14ac:dyDescent="0.25">
      <c r="A176" s="25" t="str">
        <f>VLOOKUP(B176,lookup_keys_countries!$A$1:$C$248,2,FALSE)</f>
        <v>TD</v>
      </c>
      <c r="B176" s="25" t="s">
        <v>33</v>
      </c>
      <c r="C176" s="25"/>
      <c r="D176" s="25" t="s">
        <v>123</v>
      </c>
      <c r="E176" s="38"/>
      <c r="F176" s="38"/>
      <c r="G176" s="25"/>
      <c r="H176" s="25">
        <v>5</v>
      </c>
      <c r="I176" s="25" t="str">
        <f>VLOOKUP(H176,lookup_keys_types!$A$1:$D$11,2,FALSE)</f>
        <v>coup_event</v>
      </c>
      <c r="J176" s="25" t="str">
        <f>VLOOKUP(H176,lookup_keys_types!$A$1:$D$11,4,FALSE)</f>
        <v>coup d’état</v>
      </c>
      <c r="K176" s="25" t="str">
        <f t="shared" si="5"/>
        <v>event</v>
      </c>
      <c r="L176" s="36"/>
      <c r="M176" s="37">
        <v>33208</v>
      </c>
      <c r="N176" s="25" t="s">
        <v>1268</v>
      </c>
    </row>
    <row r="177" spans="1:14" ht="15" x14ac:dyDescent="0.25">
      <c r="A177" s="25" t="str">
        <f>VLOOKUP(B177,lookup_keys_countries!$A$1:$C$248,2,FALSE)</f>
        <v>TD</v>
      </c>
      <c r="B177" s="25" t="s">
        <v>33</v>
      </c>
      <c r="C177" s="25" t="s">
        <v>1269</v>
      </c>
      <c r="D177" s="25" t="s">
        <v>2546</v>
      </c>
      <c r="E177" s="38"/>
      <c r="F177" s="38"/>
      <c r="G177" s="25"/>
      <c r="H177" s="25">
        <v>3</v>
      </c>
      <c r="I177" s="25" t="str">
        <f>VLOOKUP(H177,lookup_keys_types!$A$1:$D$11,2,FALSE)</f>
        <v>other</v>
      </c>
      <c r="J177" s="25" t="str">
        <f>VLOOKUP(H177,lookup_keys_types!$A$1:$D$11,4,FALSE)</f>
        <v>provisional, interim or other*</v>
      </c>
      <c r="K177" s="25" t="str">
        <f t="shared" si="5"/>
        <v>period</v>
      </c>
      <c r="L177" s="37">
        <v>33208</v>
      </c>
      <c r="M177" s="37">
        <v>33209</v>
      </c>
      <c r="N177" s="25" t="s">
        <v>1270</v>
      </c>
    </row>
    <row r="178" spans="1:14" ht="15" x14ac:dyDescent="0.25">
      <c r="A178" s="25" t="str">
        <f>VLOOKUP(B178,lookup_keys_countries!$A$1:$C$248,2,FALSE)</f>
        <v>TD</v>
      </c>
      <c r="B178" s="25" t="s">
        <v>33</v>
      </c>
      <c r="C178" s="25" t="s">
        <v>1271</v>
      </c>
      <c r="D178" s="25" t="s">
        <v>2583</v>
      </c>
      <c r="E178" s="26" t="s">
        <v>1272</v>
      </c>
      <c r="F178" s="26" t="s">
        <v>1273</v>
      </c>
      <c r="G178" s="25" t="s">
        <v>123</v>
      </c>
      <c r="H178" s="25">
        <v>3</v>
      </c>
      <c r="I178" s="25" t="str">
        <f>VLOOKUP(H178,lookup_keys_types!$A$1:$D$11,2,FALSE)</f>
        <v>other</v>
      </c>
      <c r="J178" s="25" t="str">
        <f>VLOOKUP(H178,lookup_keys_types!$A$1:$D$11,4,FALSE)</f>
        <v>provisional, interim or other*</v>
      </c>
      <c r="K178" s="25" t="str">
        <f t="shared" si="5"/>
        <v>period</v>
      </c>
      <c r="L178" s="37">
        <v>33209</v>
      </c>
      <c r="M178" s="37">
        <v>35248</v>
      </c>
      <c r="N178" s="25" t="s">
        <v>1274</v>
      </c>
    </row>
    <row r="179" spans="1:14" ht="15" x14ac:dyDescent="0.25">
      <c r="A179" s="25" t="str">
        <f>VLOOKUP(B179,lookup_keys_countries!$A$1:$C$248,2,FALSE)</f>
        <v>TD</v>
      </c>
      <c r="B179" s="25" t="s">
        <v>33</v>
      </c>
      <c r="C179" s="25" t="s">
        <v>1271</v>
      </c>
      <c r="D179" s="25" t="s">
        <v>2583</v>
      </c>
      <c r="E179" s="26" t="s">
        <v>1272</v>
      </c>
      <c r="F179" s="26" t="s">
        <v>1273</v>
      </c>
      <c r="G179" s="25" t="s">
        <v>123</v>
      </c>
      <c r="H179" s="25">
        <v>1</v>
      </c>
      <c r="I179" s="25" t="str">
        <f>VLOOKUP(H179,lookup_keys_types!$A$1:$D$11,2,FALSE)</f>
        <v>multi</v>
      </c>
      <c r="J179" s="25" t="str">
        <f>VLOOKUP(H179,lookup_keys_types!$A$1:$D$11,4,FALSE)</f>
        <v>multiparty election</v>
      </c>
      <c r="K179" s="25" t="str">
        <f t="shared" si="5"/>
        <v>period</v>
      </c>
      <c r="L179" s="37">
        <v>35249</v>
      </c>
      <c r="M179" s="37">
        <v>37031</v>
      </c>
      <c r="N179" s="25" t="s">
        <v>1275</v>
      </c>
    </row>
    <row r="180" spans="1:14" ht="15" x14ac:dyDescent="0.25">
      <c r="A180" s="25" t="str">
        <f>VLOOKUP(B180,lookup_keys_countries!$A$1:$C$248,2,FALSE)</f>
        <v>TD</v>
      </c>
      <c r="B180" s="25" t="s">
        <v>33</v>
      </c>
      <c r="C180" s="25" t="s">
        <v>1271</v>
      </c>
      <c r="D180" s="25" t="s">
        <v>2583</v>
      </c>
      <c r="E180" s="26" t="s">
        <v>1272</v>
      </c>
      <c r="F180" s="26" t="s">
        <v>1273</v>
      </c>
      <c r="G180" s="25" t="s">
        <v>123</v>
      </c>
      <c r="H180" s="25">
        <v>1</v>
      </c>
      <c r="I180" s="25" t="str">
        <f>VLOOKUP(H180,lookup_keys_types!$A$1:$D$11,2,FALSE)</f>
        <v>multi</v>
      </c>
      <c r="J180" s="25" t="str">
        <f>VLOOKUP(H180,lookup_keys_types!$A$1:$D$11,4,FALSE)</f>
        <v>multiparty election</v>
      </c>
      <c r="K180" s="25" t="str">
        <f t="shared" si="5"/>
        <v>period</v>
      </c>
      <c r="L180" s="37">
        <v>37031</v>
      </c>
      <c r="M180" s="37">
        <v>38840</v>
      </c>
      <c r="N180" s="25" t="s">
        <v>1276</v>
      </c>
    </row>
    <row r="181" spans="1:14" ht="15" x14ac:dyDescent="0.25">
      <c r="A181" s="25" t="str">
        <f>VLOOKUP(B181,lookup_keys_countries!$A$1:$C$248,2,FALSE)</f>
        <v>TD</v>
      </c>
      <c r="B181" s="25" t="s">
        <v>33</v>
      </c>
      <c r="C181" s="25" t="s">
        <v>1271</v>
      </c>
      <c r="D181" s="25" t="s">
        <v>2583</v>
      </c>
      <c r="E181" s="26" t="s">
        <v>1272</v>
      </c>
      <c r="F181" s="26" t="s">
        <v>1273</v>
      </c>
      <c r="G181" s="25" t="s">
        <v>123</v>
      </c>
      <c r="H181" s="25">
        <v>1</v>
      </c>
      <c r="I181" s="25" t="str">
        <f>VLOOKUP(H181,lookup_keys_types!$A$1:$D$11,2,FALSE)</f>
        <v>multi</v>
      </c>
      <c r="J181" s="25" t="str">
        <f>VLOOKUP(H181,lookup_keys_types!$A$1:$D$11,4,FALSE)</f>
        <v>multiparty election</v>
      </c>
      <c r="K181" s="25" t="str">
        <f t="shared" si="5"/>
        <v>period</v>
      </c>
      <c r="L181" s="37">
        <v>38840</v>
      </c>
      <c r="M181" s="37">
        <v>40657</v>
      </c>
      <c r="N181" s="25" t="s">
        <v>1276</v>
      </c>
    </row>
    <row r="182" spans="1:14" s="31" customFormat="1" ht="15" x14ac:dyDescent="0.25">
      <c r="A182" s="25" t="str">
        <f>VLOOKUP(B182,lookup_keys_countries!$A$1:$C$248,2,FALSE)</f>
        <v>TD</v>
      </c>
      <c r="B182" s="25" t="s">
        <v>33</v>
      </c>
      <c r="C182" s="25" t="s">
        <v>1271</v>
      </c>
      <c r="D182" s="25" t="s">
        <v>2583</v>
      </c>
      <c r="E182" s="26" t="s">
        <v>1272</v>
      </c>
      <c r="F182" s="26" t="s">
        <v>1273</v>
      </c>
      <c r="G182" s="25" t="s">
        <v>123</v>
      </c>
      <c r="H182" s="25">
        <v>1</v>
      </c>
      <c r="I182" s="25" t="str">
        <f>VLOOKUP(H182,lookup_keys_types!$A$1:$D$11,2,FALSE)</f>
        <v>multi</v>
      </c>
      <c r="J182" s="25" t="str">
        <f>VLOOKUP(H182,lookup_keys_types!$A$1:$D$11,4,FALSE)</f>
        <v>multiparty election</v>
      </c>
      <c r="K182" s="25" t="str">
        <f t="shared" si="5"/>
        <v>period</v>
      </c>
      <c r="L182" s="37">
        <v>40658</v>
      </c>
      <c r="M182" s="37">
        <f ca="1">TODAY()</f>
        <v>43222</v>
      </c>
      <c r="N182" s="25" t="s">
        <v>1276</v>
      </c>
    </row>
    <row r="183" spans="1:14" ht="15" x14ac:dyDescent="0.25">
      <c r="A183" s="25" t="str">
        <f>VLOOKUP(B183,lookup_keys_countries!$A$1:$C$248,2,FALSE)</f>
        <v>KM</v>
      </c>
      <c r="B183" s="25" t="s">
        <v>36</v>
      </c>
      <c r="C183" s="25" t="s">
        <v>1277</v>
      </c>
      <c r="D183" s="25" t="s">
        <v>2546</v>
      </c>
      <c r="E183" s="38"/>
      <c r="F183" s="38"/>
      <c r="G183" s="25"/>
      <c r="H183" s="25">
        <v>0</v>
      </c>
      <c r="I183" s="25" t="str">
        <f>VLOOKUP(H183,lookup_keys_types!$A$1:$D$11,2,FALSE)</f>
        <v>at_ind</v>
      </c>
      <c r="J183" s="25" t="str">
        <f>VLOOKUP(H183,lookup_keys_types!$A$1:$D$11,4,FALSE)</f>
        <v>leader at independence</v>
      </c>
      <c r="K183" s="25" t="str">
        <f t="shared" si="5"/>
        <v>period</v>
      </c>
      <c r="L183" s="37">
        <v>27581</v>
      </c>
      <c r="M183" s="37">
        <v>27609</v>
      </c>
      <c r="N183" s="25" t="s">
        <v>1278</v>
      </c>
    </row>
    <row r="184" spans="1:14" ht="15" x14ac:dyDescent="0.25">
      <c r="A184" s="25" t="str">
        <f>VLOOKUP(B184,lookup_keys_countries!$A$1:$C$248,2,FALSE)</f>
        <v>KM</v>
      </c>
      <c r="B184" s="25" t="s">
        <v>36</v>
      </c>
      <c r="C184" s="25"/>
      <c r="D184" s="25" t="s">
        <v>123</v>
      </c>
      <c r="E184" s="38"/>
      <c r="F184" s="38"/>
      <c r="G184" s="25"/>
      <c r="H184" s="25">
        <v>5</v>
      </c>
      <c r="I184" s="25" t="str">
        <f>VLOOKUP(H184,lookup_keys_types!$A$1:$D$11,2,FALSE)</f>
        <v>coup_event</v>
      </c>
      <c r="J184" s="25" t="str">
        <f>VLOOKUP(H184,lookup_keys_types!$A$1:$D$11,4,FALSE)</f>
        <v>coup d’état</v>
      </c>
      <c r="K184" s="25" t="str">
        <f t="shared" si="5"/>
        <v>event</v>
      </c>
      <c r="L184" s="36"/>
      <c r="M184" s="37">
        <v>27609</v>
      </c>
      <c r="N184" s="25" t="s">
        <v>1279</v>
      </c>
    </row>
    <row r="185" spans="1:14" ht="15" x14ac:dyDescent="0.25">
      <c r="A185" s="25" t="str">
        <f>VLOOKUP(B185,lookup_keys_countries!$A$1:$C$248,2,FALSE)</f>
        <v>KM</v>
      </c>
      <c r="B185" s="25" t="s">
        <v>36</v>
      </c>
      <c r="C185" s="25" t="s">
        <v>1280</v>
      </c>
      <c r="D185" s="25" t="s">
        <v>2546</v>
      </c>
      <c r="E185" s="38"/>
      <c r="F185" s="38"/>
      <c r="G185" s="25"/>
      <c r="H185" s="25">
        <v>7</v>
      </c>
      <c r="I185" s="25" t="str">
        <f>VLOOKUP(H185,lookup_keys_types!$A$1:$D$11,2,FALSE)</f>
        <v>coup</v>
      </c>
      <c r="J185" s="25" t="str">
        <f>VLOOKUP(H185,lookup_keys_types!$A$1:$D$11,4,FALSE)</f>
        <v>coup d’état</v>
      </c>
      <c r="K185" s="25" t="str">
        <f t="shared" si="5"/>
        <v>period</v>
      </c>
      <c r="L185" s="37">
        <v>27609</v>
      </c>
      <c r="M185" s="37">
        <v>27762</v>
      </c>
      <c r="N185" s="25" t="s">
        <v>1281</v>
      </c>
    </row>
    <row r="186" spans="1:14" ht="15" x14ac:dyDescent="0.25">
      <c r="A186" s="25" t="str">
        <f>VLOOKUP(B186,lookup_keys_countries!$A$1:$C$248,2,FALSE)</f>
        <v>KM</v>
      </c>
      <c r="B186" s="25" t="s">
        <v>36</v>
      </c>
      <c r="C186" s="25" t="s">
        <v>1282</v>
      </c>
      <c r="D186" s="25" t="s">
        <v>2546</v>
      </c>
      <c r="E186" s="38"/>
      <c r="F186" s="38"/>
      <c r="G186" s="25"/>
      <c r="H186" s="25">
        <v>3</v>
      </c>
      <c r="I186" s="25" t="str">
        <f>VLOOKUP(H186,lookup_keys_types!$A$1:$D$11,2,FALSE)</f>
        <v>other</v>
      </c>
      <c r="J186" s="25" t="str">
        <f>VLOOKUP(H186,lookup_keys_types!$A$1:$D$11,4,FALSE)</f>
        <v>provisional, interim or other*</v>
      </c>
      <c r="K186" s="25" t="str">
        <f t="shared" si="5"/>
        <v>period</v>
      </c>
      <c r="L186" s="37">
        <v>27762</v>
      </c>
      <c r="M186" s="37">
        <v>28622</v>
      </c>
      <c r="N186" s="25" t="s">
        <v>1283</v>
      </c>
    </row>
    <row r="187" spans="1:14" ht="15" x14ac:dyDescent="0.25">
      <c r="A187" s="25" t="str">
        <f>VLOOKUP(B187,lookup_keys_countries!$A$1:$C$248,2,FALSE)</f>
        <v>KM</v>
      </c>
      <c r="B187" s="25" t="s">
        <v>36</v>
      </c>
      <c r="C187" s="25"/>
      <c r="D187" s="25" t="s">
        <v>123</v>
      </c>
      <c r="E187" s="38"/>
      <c r="F187" s="38"/>
      <c r="G187" s="25"/>
      <c r="H187" s="25">
        <v>5</v>
      </c>
      <c r="I187" s="25" t="str">
        <f>VLOOKUP(H187,lookup_keys_types!$A$1:$D$11,2,FALSE)</f>
        <v>coup_event</v>
      </c>
      <c r="J187" s="25" t="str">
        <f>VLOOKUP(H187,lookup_keys_types!$A$1:$D$11,4,FALSE)</f>
        <v>coup d’état</v>
      </c>
      <c r="K187" s="25" t="str">
        <f t="shared" si="5"/>
        <v>event</v>
      </c>
      <c r="L187" s="36"/>
      <c r="M187" s="37">
        <v>28622</v>
      </c>
      <c r="N187" s="25" t="s">
        <v>1284</v>
      </c>
    </row>
    <row r="188" spans="1:14" ht="15" x14ac:dyDescent="0.25">
      <c r="A188" s="25" t="str">
        <f>VLOOKUP(B188,lookup_keys_countries!$A$1:$C$248,2,FALSE)</f>
        <v>KM</v>
      </c>
      <c r="B188" s="25" t="s">
        <v>36</v>
      </c>
      <c r="C188" s="25" t="s">
        <v>1285</v>
      </c>
      <c r="D188" s="25" t="s">
        <v>2546</v>
      </c>
      <c r="E188" s="38"/>
      <c r="F188" s="38"/>
      <c r="G188" s="25"/>
      <c r="H188" s="25">
        <v>3</v>
      </c>
      <c r="I188" s="25" t="str">
        <f>VLOOKUP(H188,lookup_keys_types!$A$1:$D$11,2,FALSE)</f>
        <v>other</v>
      </c>
      <c r="J188" s="25" t="str">
        <f>VLOOKUP(H188,lookup_keys_types!$A$1:$D$11,4,FALSE)</f>
        <v>provisional, interim or other*</v>
      </c>
      <c r="K188" s="25" t="str">
        <f t="shared" si="5"/>
        <v>period</v>
      </c>
      <c r="L188" s="37">
        <v>28622</v>
      </c>
      <c r="M188" s="37">
        <v>28633</v>
      </c>
      <c r="N188" s="25" t="s">
        <v>1286</v>
      </c>
    </row>
    <row r="189" spans="1:14" ht="15" x14ac:dyDescent="0.25">
      <c r="A189" s="25" t="str">
        <f>VLOOKUP(B189,lookup_keys_countries!$A$1:$C$248,2,FALSE)</f>
        <v>KM</v>
      </c>
      <c r="B189" s="25" t="s">
        <v>36</v>
      </c>
      <c r="C189" s="25" t="s">
        <v>1287</v>
      </c>
      <c r="D189" s="25" t="s">
        <v>2546</v>
      </c>
      <c r="E189" s="38"/>
      <c r="F189" s="38"/>
      <c r="G189" s="25"/>
      <c r="H189" s="25">
        <v>3</v>
      </c>
      <c r="I189" s="25" t="str">
        <f>VLOOKUP(H189,lookup_keys_types!$A$1:$D$11,2,FALSE)</f>
        <v>other</v>
      </c>
      <c r="J189" s="25" t="str">
        <f>VLOOKUP(H189,lookup_keys_types!$A$1:$D$11,4,FALSE)</f>
        <v>provisional, interim or other*</v>
      </c>
      <c r="K189" s="25" t="str">
        <f t="shared" si="5"/>
        <v>period</v>
      </c>
      <c r="L189" s="37">
        <v>28633</v>
      </c>
      <c r="M189" s="37">
        <v>28766</v>
      </c>
      <c r="N189" s="25" t="s">
        <v>1288</v>
      </c>
    </row>
    <row r="190" spans="1:14" ht="15" x14ac:dyDescent="0.25">
      <c r="A190" s="25" t="str">
        <f>VLOOKUP(B190,lookup_keys_countries!$A$1:$C$248,2,FALSE)</f>
        <v>KM</v>
      </c>
      <c r="B190" s="25" t="s">
        <v>36</v>
      </c>
      <c r="C190" s="25" t="s">
        <v>1277</v>
      </c>
      <c r="D190" s="25" t="s">
        <v>2546</v>
      </c>
      <c r="E190" s="38"/>
      <c r="F190" s="38"/>
      <c r="G190" s="25"/>
      <c r="H190" s="25">
        <v>3</v>
      </c>
      <c r="I190" s="25" t="str">
        <f>VLOOKUP(H190,lookup_keys_types!$A$1:$D$11,2,FALSE)</f>
        <v>other</v>
      </c>
      <c r="J190" s="25" t="str">
        <f>VLOOKUP(H190,lookup_keys_types!$A$1:$D$11,4,FALSE)</f>
        <v>provisional, interim or other*</v>
      </c>
      <c r="K190" s="25" t="str">
        <f t="shared" si="5"/>
        <v>period</v>
      </c>
      <c r="L190" s="37">
        <v>28766</v>
      </c>
      <c r="M190" s="37">
        <v>28785</v>
      </c>
      <c r="N190" s="25" t="s">
        <v>1289</v>
      </c>
    </row>
    <row r="191" spans="1:14" ht="15" x14ac:dyDescent="0.25">
      <c r="A191" s="25" t="str">
        <f>VLOOKUP(B191,lookup_keys_countries!$A$1:$C$248,2,FALSE)</f>
        <v>KM</v>
      </c>
      <c r="B191" s="25" t="s">
        <v>36</v>
      </c>
      <c r="C191" s="25" t="s">
        <v>1277</v>
      </c>
      <c r="D191" s="25" t="s">
        <v>2546</v>
      </c>
      <c r="E191" s="38"/>
      <c r="F191" s="38"/>
      <c r="G191" s="25"/>
      <c r="H191" s="25">
        <v>2</v>
      </c>
      <c r="I191" s="25" t="str">
        <f>VLOOKUP(H191,lookup_keys_types!$A$1:$D$11,2,FALSE)</f>
        <v>single</v>
      </c>
      <c r="J191" s="25" t="str">
        <f>VLOOKUP(H191,lookup_keys_types!$A$1:$D$11,4,FALSE)</f>
        <v>single-party election</v>
      </c>
      <c r="K191" s="25" t="str">
        <f t="shared" si="5"/>
        <v>period</v>
      </c>
      <c r="L191" s="37">
        <v>28785</v>
      </c>
      <c r="M191" s="37">
        <v>30954</v>
      </c>
      <c r="N191" s="25" t="s">
        <v>1290</v>
      </c>
    </row>
    <row r="192" spans="1:14" ht="15" x14ac:dyDescent="0.25">
      <c r="A192" s="25" t="str">
        <f>VLOOKUP(B192,lookup_keys_countries!$A$1:$C$248,2,FALSE)</f>
        <v>KM</v>
      </c>
      <c r="B192" s="25" t="s">
        <v>36</v>
      </c>
      <c r="C192" s="25" t="s">
        <v>1277</v>
      </c>
      <c r="D192" s="25" t="s">
        <v>2546</v>
      </c>
      <c r="E192" s="38"/>
      <c r="F192" s="38"/>
      <c r="G192" s="25"/>
      <c r="H192" s="25">
        <v>2</v>
      </c>
      <c r="I192" s="25" t="str">
        <f>VLOOKUP(H192,lookup_keys_types!$A$1:$D$11,2,FALSE)</f>
        <v>single</v>
      </c>
      <c r="J192" s="25" t="str">
        <f>VLOOKUP(H192,lookup_keys_types!$A$1:$D$11,4,FALSE)</f>
        <v>single-party election</v>
      </c>
      <c r="K192" s="25" t="str">
        <f t="shared" si="5"/>
        <v>period</v>
      </c>
      <c r="L192" s="37">
        <v>30955</v>
      </c>
      <c r="M192" s="37">
        <v>32839</v>
      </c>
      <c r="N192" s="25" t="s">
        <v>1291</v>
      </c>
    </row>
    <row r="193" spans="1:14" ht="15" x14ac:dyDescent="0.25">
      <c r="A193" s="25" t="str">
        <f>VLOOKUP(B193,lookup_keys_countries!$A$1:$C$248,2,FALSE)</f>
        <v>KM</v>
      </c>
      <c r="B193" s="25" t="s">
        <v>36</v>
      </c>
      <c r="C193" s="25"/>
      <c r="D193" s="25" t="s">
        <v>123</v>
      </c>
      <c r="E193" s="38"/>
      <c r="F193" s="38"/>
      <c r="G193" s="25"/>
      <c r="H193" s="25">
        <v>4</v>
      </c>
      <c r="I193" s="25" t="str">
        <f>VLOOKUP(H193,lookup_keys_types!$A$1:$D$11,2,FALSE)</f>
        <v>died</v>
      </c>
      <c r="J193" s="25" t="str">
        <f>VLOOKUP(H193,lookup_keys_types!$A$1:$D$11,4,FALSE)</f>
        <v>died in office</v>
      </c>
      <c r="K193" s="25" t="str">
        <f t="shared" si="5"/>
        <v>event</v>
      </c>
      <c r="L193" s="36"/>
      <c r="M193" s="37">
        <v>32839</v>
      </c>
      <c r="N193" s="25" t="s">
        <v>1292</v>
      </c>
    </row>
    <row r="194" spans="1:14" ht="15" x14ac:dyDescent="0.25">
      <c r="A194" s="25" t="str">
        <f>VLOOKUP(B194,lookup_keys_countries!$A$1:$C$248,2,FALSE)</f>
        <v>KM</v>
      </c>
      <c r="B194" s="25" t="s">
        <v>36</v>
      </c>
      <c r="C194" s="25" t="s">
        <v>1293</v>
      </c>
      <c r="D194" s="25" t="s">
        <v>2546</v>
      </c>
      <c r="E194" s="38"/>
      <c r="F194" s="38"/>
      <c r="G194" s="25"/>
      <c r="H194" s="25">
        <v>3</v>
      </c>
      <c r="I194" s="25" t="str">
        <f>VLOOKUP(H194,lookup_keys_types!$A$1:$D$11,2,FALSE)</f>
        <v>other</v>
      </c>
      <c r="J194" s="25" t="str">
        <f>VLOOKUP(H194,lookup_keys_types!$A$1:$D$11,4,FALSE)</f>
        <v>provisional, interim or other*</v>
      </c>
      <c r="K194" s="25" t="str">
        <f t="shared" si="5"/>
        <v>period</v>
      </c>
      <c r="L194" s="37">
        <v>32839</v>
      </c>
      <c r="M194" s="37">
        <v>32952</v>
      </c>
      <c r="N194" s="25" t="s">
        <v>1294</v>
      </c>
    </row>
    <row r="195" spans="1:14" ht="15" x14ac:dyDescent="0.25">
      <c r="A195" s="25" t="str">
        <f>VLOOKUP(B195,lookup_keys_countries!$A$1:$C$248,2,FALSE)</f>
        <v>KM</v>
      </c>
      <c r="B195" s="25" t="s">
        <v>36</v>
      </c>
      <c r="C195" s="25" t="s">
        <v>1293</v>
      </c>
      <c r="D195" s="25" t="s">
        <v>2546</v>
      </c>
      <c r="E195" s="38"/>
      <c r="F195" s="38"/>
      <c r="G195" s="25"/>
      <c r="H195" s="25">
        <v>1</v>
      </c>
      <c r="I195" s="25" t="str">
        <f>VLOOKUP(H195,lookup_keys_types!$A$1:$D$11,2,FALSE)</f>
        <v>multi</v>
      </c>
      <c r="J195" s="25" t="str">
        <f>VLOOKUP(H195,lookup_keys_types!$A$1:$D$11,4,FALSE)</f>
        <v>multiparty election</v>
      </c>
      <c r="K195" s="25" t="str">
        <f t="shared" si="5"/>
        <v>period</v>
      </c>
      <c r="L195" s="37">
        <v>32952</v>
      </c>
      <c r="M195" s="37">
        <v>34970</v>
      </c>
      <c r="N195" s="25" t="s">
        <v>1295</v>
      </c>
    </row>
    <row r="196" spans="1:14" ht="15" x14ac:dyDescent="0.25">
      <c r="A196" s="25" t="str">
        <f>VLOOKUP(B196,lookup_keys_countries!$A$1:$C$248,2,FALSE)</f>
        <v>KM</v>
      </c>
      <c r="B196" s="25" t="s">
        <v>36</v>
      </c>
      <c r="C196" s="25"/>
      <c r="D196" s="25" t="s">
        <v>123</v>
      </c>
      <c r="E196" s="38"/>
      <c r="F196" s="38"/>
      <c r="G196" s="25"/>
      <c r="H196" s="25">
        <v>5</v>
      </c>
      <c r="I196" s="25" t="str">
        <f>VLOOKUP(H196,lookup_keys_types!$A$1:$D$11,2,FALSE)</f>
        <v>coup_event</v>
      </c>
      <c r="J196" s="25" t="str">
        <f>VLOOKUP(H196,lookup_keys_types!$A$1:$D$11,4,FALSE)</f>
        <v>coup d’état</v>
      </c>
      <c r="K196" s="25" t="str">
        <f t="shared" si="5"/>
        <v>event</v>
      </c>
      <c r="L196" s="36"/>
      <c r="M196" s="37">
        <v>34970</v>
      </c>
      <c r="N196" s="25" t="s">
        <v>1296</v>
      </c>
    </row>
    <row r="197" spans="1:14" ht="15" x14ac:dyDescent="0.25">
      <c r="A197" s="25" t="str">
        <f>VLOOKUP(B197,lookup_keys_countries!$A$1:$C$248,2,FALSE)</f>
        <v>KM</v>
      </c>
      <c r="B197" s="25" t="s">
        <v>36</v>
      </c>
      <c r="C197" s="25" t="s">
        <v>1297</v>
      </c>
      <c r="D197" s="25" t="s">
        <v>2546</v>
      </c>
      <c r="E197" s="38"/>
      <c r="F197" s="38"/>
      <c r="G197" s="25"/>
      <c r="H197" s="25">
        <v>3</v>
      </c>
      <c r="I197" s="25" t="str">
        <f>VLOOKUP(H197,lookup_keys_types!$A$1:$D$11,2,FALSE)</f>
        <v>other</v>
      </c>
      <c r="J197" s="25" t="str">
        <f>VLOOKUP(H197,lookup_keys_types!$A$1:$D$11,4,FALSE)</f>
        <v>provisional, interim or other*</v>
      </c>
      <c r="K197" s="25" t="str">
        <f t="shared" si="5"/>
        <v>period</v>
      </c>
      <c r="L197" s="37">
        <v>34970</v>
      </c>
      <c r="M197" s="37">
        <v>34974</v>
      </c>
      <c r="N197" s="25" t="s">
        <v>1298</v>
      </c>
    </row>
    <row r="198" spans="1:14" ht="15" x14ac:dyDescent="0.25">
      <c r="A198" s="25" t="str">
        <f>VLOOKUP(B198,lookup_keys_countries!$A$1:$C$248,2,FALSE)</f>
        <v>KM</v>
      </c>
      <c r="B198" s="25" t="s">
        <v>36</v>
      </c>
      <c r="C198" s="25" t="s">
        <v>1299</v>
      </c>
      <c r="D198" s="25" t="s">
        <v>2546</v>
      </c>
      <c r="E198" s="38"/>
      <c r="F198" s="38"/>
      <c r="G198" s="25"/>
      <c r="H198" s="25">
        <v>3</v>
      </c>
      <c r="I198" s="25" t="str">
        <f>VLOOKUP(H198,lookup_keys_types!$A$1:$D$11,2,FALSE)</f>
        <v>other</v>
      </c>
      <c r="J198" s="25" t="str">
        <f>VLOOKUP(H198,lookup_keys_types!$A$1:$D$11,4,FALSE)</f>
        <v>provisional, interim or other*</v>
      </c>
      <c r="K198" s="25" t="str">
        <f t="shared" si="5"/>
        <v>period</v>
      </c>
      <c r="L198" s="37">
        <v>34974</v>
      </c>
      <c r="M198" s="37">
        <v>34977</v>
      </c>
      <c r="N198" s="25" t="s">
        <v>1300</v>
      </c>
    </row>
    <row r="199" spans="1:14" ht="15" x14ac:dyDescent="0.25">
      <c r="A199" s="25" t="str">
        <f>VLOOKUP(B199,lookup_keys_countries!$A$1:$C$248,2,FALSE)</f>
        <v>KM</v>
      </c>
      <c r="B199" s="25" t="s">
        <v>36</v>
      </c>
      <c r="C199" s="25" t="s">
        <v>1301</v>
      </c>
      <c r="D199" s="25" t="s">
        <v>2546</v>
      </c>
      <c r="E199" s="38"/>
      <c r="F199" s="38"/>
      <c r="G199" s="25"/>
      <c r="H199" s="25">
        <v>3</v>
      </c>
      <c r="I199" s="25" t="str">
        <f>VLOOKUP(H199,lookup_keys_types!$A$1:$D$11,2,FALSE)</f>
        <v>other</v>
      </c>
      <c r="J199" s="25" t="str">
        <f>VLOOKUP(H199,lookup_keys_types!$A$1:$D$11,4,FALSE)</f>
        <v>provisional, interim or other*</v>
      </c>
      <c r="K199" s="25" t="str">
        <f t="shared" si="5"/>
        <v>period</v>
      </c>
      <c r="L199" s="37">
        <v>34977</v>
      </c>
      <c r="M199" s="37">
        <v>35090</v>
      </c>
      <c r="N199" s="25" t="s">
        <v>1302</v>
      </c>
    </row>
    <row r="200" spans="1:14" ht="15" x14ac:dyDescent="0.25">
      <c r="A200" s="25" t="str">
        <f>VLOOKUP(B200,lookup_keys_countries!$A$1:$C$248,2,FALSE)</f>
        <v>KM</v>
      </c>
      <c r="B200" s="25" t="s">
        <v>36</v>
      </c>
      <c r="C200" s="25" t="s">
        <v>1293</v>
      </c>
      <c r="D200" s="25" t="s">
        <v>2546</v>
      </c>
      <c r="E200" s="38"/>
      <c r="F200" s="38"/>
      <c r="G200" s="25"/>
      <c r="H200" s="25">
        <v>3</v>
      </c>
      <c r="I200" s="25" t="str">
        <f>VLOOKUP(H200,lookup_keys_types!$A$1:$D$11,2,FALSE)</f>
        <v>other</v>
      </c>
      <c r="J200" s="25" t="str">
        <f>VLOOKUP(H200,lookup_keys_types!$A$1:$D$11,4,FALSE)</f>
        <v>provisional, interim or other*</v>
      </c>
      <c r="K200" s="25" t="str">
        <f t="shared" si="5"/>
        <v>period</v>
      </c>
      <c r="L200" s="37">
        <v>35090</v>
      </c>
      <c r="M200" s="37">
        <v>35149</v>
      </c>
      <c r="N200" s="25" t="s">
        <v>1294</v>
      </c>
    </row>
    <row r="201" spans="1:14" ht="15" x14ac:dyDescent="0.25">
      <c r="A201" s="25" t="str">
        <f>VLOOKUP(B201,lookup_keys_countries!$A$1:$C$248,2,FALSE)</f>
        <v>KM</v>
      </c>
      <c r="B201" s="25" t="s">
        <v>36</v>
      </c>
      <c r="C201" s="25" t="s">
        <v>1303</v>
      </c>
      <c r="D201" s="25" t="s">
        <v>2546</v>
      </c>
      <c r="E201" s="38"/>
      <c r="F201" s="38"/>
      <c r="G201" s="25"/>
      <c r="H201" s="25">
        <v>1</v>
      </c>
      <c r="I201" s="25" t="str">
        <f>VLOOKUP(H201,lookup_keys_types!$A$1:$D$11,2,FALSE)</f>
        <v>multi</v>
      </c>
      <c r="J201" s="25" t="str">
        <f>VLOOKUP(H201,lookup_keys_types!$A$1:$D$11,4,FALSE)</f>
        <v>multiparty election</v>
      </c>
      <c r="K201" s="25" t="str">
        <f t="shared" si="5"/>
        <v>period</v>
      </c>
      <c r="L201" s="37">
        <v>35149</v>
      </c>
      <c r="M201" s="37">
        <v>36105</v>
      </c>
      <c r="N201" s="25" t="s">
        <v>1304</v>
      </c>
    </row>
    <row r="202" spans="1:14" ht="15" x14ac:dyDescent="0.25">
      <c r="A202" s="25" t="str">
        <f>VLOOKUP(B202,lookup_keys_countries!$A$1:$C$248,2,FALSE)</f>
        <v>KM</v>
      </c>
      <c r="B202" s="25" t="s">
        <v>36</v>
      </c>
      <c r="C202" s="25"/>
      <c r="D202" s="25" t="s">
        <v>123</v>
      </c>
      <c r="E202" s="38"/>
      <c r="F202" s="38"/>
      <c r="G202" s="25"/>
      <c r="H202" s="25">
        <v>4</v>
      </c>
      <c r="I202" s="25" t="str">
        <f>VLOOKUP(H202,lookup_keys_types!$A$1:$D$11,2,FALSE)</f>
        <v>died</v>
      </c>
      <c r="J202" s="25" t="str">
        <f>VLOOKUP(H202,lookup_keys_types!$A$1:$D$11,4,FALSE)</f>
        <v>died in office</v>
      </c>
      <c r="K202" s="25" t="str">
        <f t="shared" si="5"/>
        <v>event</v>
      </c>
      <c r="L202" s="36"/>
      <c r="M202" s="37">
        <v>36105</v>
      </c>
      <c r="N202" s="25" t="s">
        <v>1305</v>
      </c>
    </row>
    <row r="203" spans="1:14" ht="15" x14ac:dyDescent="0.25">
      <c r="A203" s="25" t="str">
        <f>VLOOKUP(B203,lookup_keys_countries!$A$1:$C$248,2,FALSE)</f>
        <v>KM</v>
      </c>
      <c r="B203" s="25" t="s">
        <v>36</v>
      </c>
      <c r="C203" s="25" t="s">
        <v>1306</v>
      </c>
      <c r="D203" s="25" t="s">
        <v>2546</v>
      </c>
      <c r="E203" s="38"/>
      <c r="F203" s="38"/>
      <c r="G203" s="25"/>
      <c r="H203" s="25">
        <v>3</v>
      </c>
      <c r="I203" s="25" t="str">
        <f>VLOOKUP(H203,lookup_keys_types!$A$1:$D$11,2,FALSE)</f>
        <v>other</v>
      </c>
      <c r="J203" s="25" t="str">
        <f>VLOOKUP(H203,lookup_keys_types!$A$1:$D$11,4,FALSE)</f>
        <v>provisional, interim or other*</v>
      </c>
      <c r="K203" s="25" t="str">
        <f t="shared" si="5"/>
        <v>period</v>
      </c>
      <c r="L203" s="37">
        <v>36105</v>
      </c>
      <c r="M203" s="37">
        <v>36280</v>
      </c>
      <c r="N203" s="25" t="s">
        <v>1307</v>
      </c>
    </row>
    <row r="204" spans="1:14" ht="15" x14ac:dyDescent="0.25">
      <c r="A204" s="25" t="str">
        <f>VLOOKUP(B204,lookup_keys_countries!$A$1:$C$248,2,FALSE)</f>
        <v>KM</v>
      </c>
      <c r="B204" s="25" t="s">
        <v>36</v>
      </c>
      <c r="C204" s="25"/>
      <c r="D204" s="25" t="s">
        <v>123</v>
      </c>
      <c r="E204" s="38"/>
      <c r="F204" s="38"/>
      <c r="G204" s="25"/>
      <c r="H204" s="25">
        <v>5</v>
      </c>
      <c r="I204" s="25" t="str">
        <f>VLOOKUP(H204,lookup_keys_types!$A$1:$D$11,2,FALSE)</f>
        <v>coup_event</v>
      </c>
      <c r="J204" s="25" t="str">
        <f>VLOOKUP(H204,lookup_keys_types!$A$1:$D$11,4,FALSE)</f>
        <v>coup d’état</v>
      </c>
      <c r="K204" s="25" t="str">
        <f t="shared" ref="K204:K270" si="7">IF(L204&lt;&gt;"","period", "event")</f>
        <v>event</v>
      </c>
      <c r="L204" s="36"/>
      <c r="M204" s="37">
        <v>36280</v>
      </c>
      <c r="N204" s="25" t="s">
        <v>1308</v>
      </c>
    </row>
    <row r="205" spans="1:14" ht="15" x14ac:dyDescent="0.25">
      <c r="A205" s="25" t="str">
        <f>VLOOKUP(B205,lookup_keys_countries!$A$1:$C$248,2,FALSE)</f>
        <v>KM</v>
      </c>
      <c r="B205" s="25" t="s">
        <v>36</v>
      </c>
      <c r="C205" s="25" t="s">
        <v>1309</v>
      </c>
      <c r="D205" s="25"/>
      <c r="E205" s="26"/>
      <c r="F205" s="26"/>
      <c r="G205" s="25"/>
      <c r="H205" s="25">
        <v>7</v>
      </c>
      <c r="I205" s="25" t="str">
        <f>VLOOKUP(H205,lookup_keys_types!$A$1:$D$11,2,FALSE)</f>
        <v>coup</v>
      </c>
      <c r="J205" s="25" t="str">
        <f>VLOOKUP(H205,lookup_keys_types!$A$1:$D$11,4,FALSE)</f>
        <v>coup d’état</v>
      </c>
      <c r="K205" s="25" t="str">
        <f t="shared" si="7"/>
        <v>period</v>
      </c>
      <c r="L205" s="37">
        <v>36280</v>
      </c>
      <c r="M205" s="37">
        <v>37277</v>
      </c>
      <c r="N205" s="25" t="s">
        <v>1310</v>
      </c>
    </row>
    <row r="206" spans="1:14" ht="15" x14ac:dyDescent="0.25">
      <c r="A206" s="25" t="str">
        <f>VLOOKUP(B206,lookup_keys_countries!$A$1:$C$248,2,FALSE)</f>
        <v>KM</v>
      </c>
      <c r="B206" s="25" t="s">
        <v>36</v>
      </c>
      <c r="C206" s="25" t="s">
        <v>1311</v>
      </c>
      <c r="D206" s="25" t="s">
        <v>2546</v>
      </c>
      <c r="E206" s="38"/>
      <c r="F206" s="38"/>
      <c r="G206" s="25"/>
      <c r="H206" s="25">
        <v>3</v>
      </c>
      <c r="I206" s="25" t="str">
        <f>VLOOKUP(H206,lookup_keys_types!$A$1:$D$11,2,FALSE)</f>
        <v>other</v>
      </c>
      <c r="J206" s="25" t="str">
        <f>VLOOKUP(H206,lookup_keys_types!$A$1:$D$11,4,FALSE)</f>
        <v>provisional, interim or other*</v>
      </c>
      <c r="K206" s="25" t="str">
        <f t="shared" si="7"/>
        <v>period</v>
      </c>
      <c r="L206" s="37">
        <v>37277</v>
      </c>
      <c r="M206" s="37">
        <v>37402</v>
      </c>
      <c r="N206" s="25" t="s">
        <v>1312</v>
      </c>
    </row>
    <row r="207" spans="1:14" ht="15" x14ac:dyDescent="0.25">
      <c r="A207" s="25" t="str">
        <f>VLOOKUP(B207,lookup_keys_countries!$A$1:$C$248,2,FALSE)</f>
        <v>KM</v>
      </c>
      <c r="B207" s="25" t="s">
        <v>36</v>
      </c>
      <c r="C207" s="25" t="s">
        <v>1309</v>
      </c>
      <c r="D207" s="25"/>
      <c r="E207" s="26"/>
      <c r="F207" s="26"/>
      <c r="G207" s="25"/>
      <c r="H207" s="25">
        <v>1</v>
      </c>
      <c r="I207" s="25" t="str">
        <f>VLOOKUP(H207,lookup_keys_types!$A$1:$D$11,2,FALSE)</f>
        <v>multi</v>
      </c>
      <c r="J207" s="25" t="str">
        <f>VLOOKUP(H207,lookup_keys_types!$A$1:$D$11,4,FALSE)</f>
        <v>multiparty election</v>
      </c>
      <c r="K207" s="25" t="str">
        <f t="shared" si="7"/>
        <v>period</v>
      </c>
      <c r="L207" s="37">
        <v>37402</v>
      </c>
      <c r="M207" s="37">
        <v>38863</v>
      </c>
      <c r="N207" s="25" t="s">
        <v>1313</v>
      </c>
    </row>
    <row r="208" spans="1:14" ht="15" x14ac:dyDescent="0.25">
      <c r="A208" s="25" t="str">
        <f>VLOOKUP(B208,lookup_keys_countries!$A$1:$C$248,2,FALSE)</f>
        <v>KM</v>
      </c>
      <c r="B208" s="25" t="s">
        <v>36</v>
      </c>
      <c r="C208" s="25" t="s">
        <v>1314</v>
      </c>
      <c r="D208" s="25" t="s">
        <v>2584</v>
      </c>
      <c r="E208" s="26" t="s">
        <v>1315</v>
      </c>
      <c r="F208" s="26" t="s">
        <v>1316</v>
      </c>
      <c r="G208" s="25" t="s">
        <v>129</v>
      </c>
      <c r="H208" s="25">
        <v>1</v>
      </c>
      <c r="I208" s="25" t="str">
        <f>VLOOKUP(H208,lookup_keys_types!$A$1:$D$11,2,FALSE)</f>
        <v>multi</v>
      </c>
      <c r="J208" s="25" t="str">
        <f>VLOOKUP(H208,lookup_keys_types!$A$1:$D$11,4,FALSE)</f>
        <v>multiparty election</v>
      </c>
      <c r="K208" s="25" t="str">
        <f t="shared" si="7"/>
        <v>period</v>
      </c>
      <c r="L208" s="37">
        <v>38863</v>
      </c>
      <c r="M208" s="37">
        <v>40689</v>
      </c>
      <c r="N208" s="25" t="s">
        <v>1317</v>
      </c>
    </row>
    <row r="209" spans="1:14" ht="15" x14ac:dyDescent="0.25">
      <c r="A209" s="25" t="str">
        <f>VLOOKUP(B209,lookup_keys_countries!$A$1:$C$248,2,FALSE)</f>
        <v>KM</v>
      </c>
      <c r="B209" s="25" t="s">
        <v>36</v>
      </c>
      <c r="C209" s="25" t="s">
        <v>1318</v>
      </c>
      <c r="D209" s="25" t="s">
        <v>2585</v>
      </c>
      <c r="E209" s="26" t="s">
        <v>1319</v>
      </c>
      <c r="F209" s="26" t="s">
        <v>1320</v>
      </c>
      <c r="G209" s="25" t="s">
        <v>1081</v>
      </c>
      <c r="H209" s="25">
        <v>1</v>
      </c>
      <c r="I209" s="25" t="str">
        <f>VLOOKUP(H209,lookup_keys_types!$A$1:$D$11,2,FALSE)</f>
        <v>multi</v>
      </c>
      <c r="J209" s="25" t="str">
        <f>VLOOKUP(H209,lookup_keys_types!$A$1:$D$11,4,FALSE)</f>
        <v>multiparty election</v>
      </c>
      <c r="K209" s="25" t="str">
        <f t="shared" si="7"/>
        <v>period</v>
      </c>
      <c r="L209" s="37">
        <v>40689</v>
      </c>
      <c r="M209" s="37">
        <v>42516</v>
      </c>
      <c r="N209" s="25" t="s">
        <v>1321</v>
      </c>
    </row>
    <row r="210" spans="1:14" s="31" customFormat="1" ht="15" x14ac:dyDescent="0.25">
      <c r="A210" s="25" t="str">
        <f>VLOOKUP(B210,lookup_keys_countries!$A$1:$C$248,2,FALSE)</f>
        <v>KM</v>
      </c>
      <c r="B210" s="25" t="s">
        <v>36</v>
      </c>
      <c r="C210" s="25" t="s">
        <v>1309</v>
      </c>
      <c r="D210" s="25" t="s">
        <v>2845</v>
      </c>
      <c r="E210" s="26" t="s">
        <v>2846</v>
      </c>
      <c r="F210" s="26" t="s">
        <v>2844</v>
      </c>
      <c r="G210" s="25" t="s">
        <v>1214</v>
      </c>
      <c r="H210" s="25">
        <v>1</v>
      </c>
      <c r="I210" s="25" t="str">
        <f>VLOOKUP(H210,lookup_keys_types!$A$1:$D$11,2,FALSE)</f>
        <v>multi</v>
      </c>
      <c r="J210" s="25" t="str">
        <f>VLOOKUP(H210,lookup_keys_types!$A$1:$D$11,4,FALSE)</f>
        <v>multiparty election</v>
      </c>
      <c r="K210" s="25" t="str">
        <f t="shared" ref="K210" si="8">IF(L210&lt;&gt;"","period", "event")</f>
        <v>period</v>
      </c>
      <c r="L210" s="37">
        <v>42516</v>
      </c>
      <c r="M210" s="37">
        <f ca="1">TODAY()</f>
        <v>43222</v>
      </c>
      <c r="N210" s="25" t="s">
        <v>2879</v>
      </c>
    </row>
    <row r="211" spans="1:14" ht="15" x14ac:dyDescent="0.25">
      <c r="A211" s="25" t="str">
        <f>VLOOKUP(B211,lookup_keys_countries!$A$1:$C$248,2,FALSE)</f>
        <v>CG</v>
      </c>
      <c r="B211" s="25" t="s">
        <v>39</v>
      </c>
      <c r="C211" s="25" t="s">
        <v>1322</v>
      </c>
      <c r="D211" s="25" t="s">
        <v>2586</v>
      </c>
      <c r="E211" s="26" t="s">
        <v>1323</v>
      </c>
      <c r="F211" s="26" t="s">
        <v>1324</v>
      </c>
      <c r="G211" s="25" t="s">
        <v>230</v>
      </c>
      <c r="H211" s="25">
        <v>0</v>
      </c>
      <c r="I211" s="25" t="str">
        <f>VLOOKUP(H211,lookup_keys_types!$A$1:$D$11,2,FALSE)</f>
        <v>at_ind</v>
      </c>
      <c r="J211" s="25" t="str">
        <f>VLOOKUP(H211,lookup_keys_types!$A$1:$D$11,4,FALSE)</f>
        <v>leader at independence</v>
      </c>
      <c r="K211" s="25" t="str">
        <f t="shared" si="7"/>
        <v>period</v>
      </c>
      <c r="L211" s="37">
        <v>22143</v>
      </c>
      <c r="M211" s="37">
        <v>23238</v>
      </c>
      <c r="N211" s="25" t="s">
        <v>1325</v>
      </c>
    </row>
    <row r="212" spans="1:14" ht="15" x14ac:dyDescent="0.25">
      <c r="A212" s="25" t="str">
        <f>VLOOKUP(B212,lookup_keys_countries!$A$1:$C$248,2,FALSE)</f>
        <v>CG</v>
      </c>
      <c r="B212" s="25" t="s">
        <v>39</v>
      </c>
      <c r="C212" s="25"/>
      <c r="D212" s="25" t="s">
        <v>123</v>
      </c>
      <c r="E212" s="38"/>
      <c r="F212" s="38"/>
      <c r="G212" s="25"/>
      <c r="H212" s="25">
        <v>6</v>
      </c>
      <c r="I212" s="25" t="str">
        <f>VLOOKUP(H212,lookup_keys_types!$A$1:$D$11,2,FALSE)</f>
        <v>resigned</v>
      </c>
      <c r="J212" s="25" t="str">
        <f>VLOOKUP(H212,lookup_keys_types!$A$1:$D$11,4,FALSE)</f>
        <v>resigned, retired or left office</v>
      </c>
      <c r="K212" s="25" t="str">
        <f t="shared" si="7"/>
        <v>event</v>
      </c>
      <c r="L212" s="36"/>
      <c r="M212" s="37">
        <v>23238</v>
      </c>
      <c r="N212" s="25" t="s">
        <v>1326</v>
      </c>
    </row>
    <row r="213" spans="1:14" ht="15" x14ac:dyDescent="0.25">
      <c r="A213" s="25" t="str">
        <f>VLOOKUP(B213,lookup_keys_countries!$A$1:$C$248,2,FALSE)</f>
        <v>CG</v>
      </c>
      <c r="B213" s="25" t="s">
        <v>39</v>
      </c>
      <c r="C213" s="25" t="s">
        <v>1327</v>
      </c>
      <c r="D213" s="25" t="s">
        <v>2546</v>
      </c>
      <c r="E213" s="38"/>
      <c r="F213" s="38"/>
      <c r="G213" s="25"/>
      <c r="H213" s="25">
        <v>3</v>
      </c>
      <c r="I213" s="25" t="str">
        <f>VLOOKUP(H213,lookup_keys_types!$A$1:$D$11,2,FALSE)</f>
        <v>other</v>
      </c>
      <c r="J213" s="25" t="str">
        <f>VLOOKUP(H213,lookup_keys_types!$A$1:$D$11,4,FALSE)</f>
        <v>provisional, interim or other*</v>
      </c>
      <c r="K213" s="25" t="str">
        <f t="shared" si="7"/>
        <v>period</v>
      </c>
      <c r="L213" s="37">
        <v>23238</v>
      </c>
      <c r="M213" s="37">
        <v>23239</v>
      </c>
      <c r="N213" s="25" t="s">
        <v>1328</v>
      </c>
    </row>
    <row r="214" spans="1:14" ht="15" x14ac:dyDescent="0.25">
      <c r="A214" s="25" t="str">
        <f>VLOOKUP(B214,lookup_keys_countries!$A$1:$C$248,2,FALSE)</f>
        <v>CG</v>
      </c>
      <c r="B214" s="25" t="s">
        <v>39</v>
      </c>
      <c r="C214" s="25" t="s">
        <v>1329</v>
      </c>
      <c r="D214" s="25" t="s">
        <v>2546</v>
      </c>
      <c r="E214" s="38"/>
      <c r="F214" s="38"/>
      <c r="G214" s="25"/>
      <c r="H214" s="25">
        <v>3</v>
      </c>
      <c r="I214" s="25" t="str">
        <f>VLOOKUP(H214,lookup_keys_types!$A$1:$D$11,2,FALSE)</f>
        <v>other</v>
      </c>
      <c r="J214" s="25" t="str">
        <f>VLOOKUP(H214,lookup_keys_types!$A$1:$D$11,4,FALSE)</f>
        <v>provisional, interim or other*</v>
      </c>
      <c r="K214" s="25" t="str">
        <f t="shared" si="7"/>
        <v>period</v>
      </c>
      <c r="L214" s="37">
        <v>23239</v>
      </c>
      <c r="M214" s="37">
        <v>23364</v>
      </c>
      <c r="N214" s="25" t="s">
        <v>1330</v>
      </c>
    </row>
    <row r="215" spans="1:14" ht="15" x14ac:dyDescent="0.25">
      <c r="A215" s="25" t="str">
        <f>VLOOKUP(B215,lookup_keys_countries!$A$1:$C$248,2,FALSE)</f>
        <v>CG</v>
      </c>
      <c r="B215" s="25" t="s">
        <v>39</v>
      </c>
      <c r="C215" s="25" t="s">
        <v>1329</v>
      </c>
      <c r="D215" s="25" t="s">
        <v>2546</v>
      </c>
      <c r="E215" s="38"/>
      <c r="F215" s="38"/>
      <c r="G215" s="25"/>
      <c r="H215" s="25">
        <v>3</v>
      </c>
      <c r="I215" s="25" t="str">
        <f>VLOOKUP(H215,lookup_keys_types!$A$1:$D$11,2,FALSE)</f>
        <v>other</v>
      </c>
      <c r="J215" s="25" t="str">
        <f>VLOOKUP(H215,lookup_keys_types!$A$1:$D$11,4,FALSE)</f>
        <v>provisional, interim or other*</v>
      </c>
      <c r="K215" s="25" t="str">
        <f t="shared" si="7"/>
        <v>period</v>
      </c>
      <c r="L215" s="37">
        <v>23364</v>
      </c>
      <c r="M215" s="37">
        <v>25053</v>
      </c>
      <c r="N215" s="25" t="s">
        <v>1331</v>
      </c>
    </row>
    <row r="216" spans="1:14" ht="15" x14ac:dyDescent="0.25">
      <c r="A216" s="25" t="str">
        <f>VLOOKUP(B216,lookup_keys_countries!$A$1:$C$248,2,FALSE)</f>
        <v>CG</v>
      </c>
      <c r="B216" s="25" t="s">
        <v>39</v>
      </c>
      <c r="C216" s="25"/>
      <c r="D216" s="25" t="s">
        <v>123</v>
      </c>
      <c r="E216" s="38"/>
      <c r="F216" s="38"/>
      <c r="G216" s="25"/>
      <c r="H216" s="25">
        <v>5</v>
      </c>
      <c r="I216" s="25" t="str">
        <f>VLOOKUP(H216,lookup_keys_types!$A$1:$D$11,2,FALSE)</f>
        <v>coup_event</v>
      </c>
      <c r="J216" s="25" t="str">
        <f>VLOOKUP(H216,lookup_keys_types!$A$1:$D$11,4,FALSE)</f>
        <v>coup d’état</v>
      </c>
      <c r="K216" s="25" t="str">
        <f t="shared" si="7"/>
        <v>event</v>
      </c>
      <c r="L216" s="36"/>
      <c r="M216" s="37">
        <v>25053</v>
      </c>
      <c r="N216" s="25" t="s">
        <v>1332</v>
      </c>
    </row>
    <row r="217" spans="1:14" ht="15" x14ac:dyDescent="0.25">
      <c r="A217" s="25" t="str">
        <f>VLOOKUP(B217,lookup_keys_countries!$A$1:$C$248,2,FALSE)</f>
        <v>CG</v>
      </c>
      <c r="B217" s="25" t="s">
        <v>39</v>
      </c>
      <c r="C217" s="25" t="s">
        <v>1333</v>
      </c>
      <c r="D217" s="25" t="s">
        <v>2546</v>
      </c>
      <c r="E217" s="38"/>
      <c r="F217" s="38"/>
      <c r="G217" s="25"/>
      <c r="H217" s="25">
        <v>3</v>
      </c>
      <c r="I217" s="25" t="str">
        <f>VLOOKUP(H217,lookup_keys_types!$A$1:$D$11,2,FALSE)</f>
        <v>other</v>
      </c>
      <c r="J217" s="25" t="str">
        <f>VLOOKUP(H217,lookup_keys_types!$A$1:$D$11,4,FALSE)</f>
        <v>provisional, interim or other*</v>
      </c>
      <c r="K217" s="25" t="str">
        <f t="shared" si="7"/>
        <v>period</v>
      </c>
      <c r="L217" s="37">
        <v>25053</v>
      </c>
      <c r="M217" s="37">
        <v>25054</v>
      </c>
      <c r="N217" s="25" t="s">
        <v>1334</v>
      </c>
    </row>
    <row r="218" spans="1:14" ht="15" x14ac:dyDescent="0.25">
      <c r="A218" s="25" t="str">
        <f>VLOOKUP(B218,lookup_keys_countries!$A$1:$C$248,2,FALSE)</f>
        <v>CG</v>
      </c>
      <c r="B218" s="25" t="s">
        <v>39</v>
      </c>
      <c r="C218" s="25" t="s">
        <v>1335</v>
      </c>
      <c r="D218" s="25" t="s">
        <v>2546</v>
      </c>
      <c r="E218" s="38"/>
      <c r="F218" s="38"/>
      <c r="G218" s="25"/>
      <c r="H218" s="25">
        <v>7</v>
      </c>
      <c r="I218" s="25" t="str">
        <f>VLOOKUP(H218,lookup_keys_types!$A$1:$D$11,2,FALSE)</f>
        <v>coup</v>
      </c>
      <c r="J218" s="25" t="str">
        <f>VLOOKUP(H218,lookup_keys_types!$A$1:$D$11,4,FALSE)</f>
        <v>coup d’état</v>
      </c>
      <c r="K218" s="25" t="str">
        <f t="shared" si="7"/>
        <v>period</v>
      </c>
      <c r="L218" s="37">
        <v>25085</v>
      </c>
      <c r="M218" s="37">
        <v>25086</v>
      </c>
      <c r="N218" s="25" t="s">
        <v>1336</v>
      </c>
    </row>
    <row r="219" spans="1:14" ht="15" x14ac:dyDescent="0.25">
      <c r="A219" s="25" t="str">
        <f>VLOOKUP(B219,lookup_keys_countries!$A$1:$C$248,2,FALSE)</f>
        <v>CG</v>
      </c>
      <c r="B219" s="25" t="s">
        <v>39</v>
      </c>
      <c r="C219" s="25" t="s">
        <v>1337</v>
      </c>
      <c r="D219" s="25" t="s">
        <v>2546</v>
      </c>
      <c r="E219" s="38"/>
      <c r="F219" s="38"/>
      <c r="G219" s="25"/>
      <c r="H219" s="25">
        <v>3</v>
      </c>
      <c r="I219" s="25" t="str">
        <f>VLOOKUP(H219,lookup_keys_types!$A$1:$D$11,2,FALSE)</f>
        <v>other</v>
      </c>
      <c r="J219" s="25" t="str">
        <f>VLOOKUP(H219,lookup_keys_types!$A$1:$D$11,4,FALSE)</f>
        <v>provisional, interim or other*</v>
      </c>
      <c r="K219" s="25" t="str">
        <f t="shared" si="7"/>
        <v>period</v>
      </c>
      <c r="L219" s="37">
        <v>25086</v>
      </c>
      <c r="M219" s="37">
        <v>25204</v>
      </c>
      <c r="N219" s="25" t="s">
        <v>1338</v>
      </c>
    </row>
    <row r="220" spans="1:14" ht="15" x14ac:dyDescent="0.25">
      <c r="A220" s="25" t="str">
        <f>VLOOKUP(B220,lookup_keys_countries!$A$1:$C$248,2,FALSE)</f>
        <v>CG</v>
      </c>
      <c r="B220" s="25" t="s">
        <v>39</v>
      </c>
      <c r="C220" s="25" t="s">
        <v>1335</v>
      </c>
      <c r="D220" s="25" t="s">
        <v>2546</v>
      </c>
      <c r="E220" s="38"/>
      <c r="F220" s="38"/>
      <c r="G220" s="25"/>
      <c r="H220" s="25">
        <v>3</v>
      </c>
      <c r="I220" s="25" t="str">
        <f>VLOOKUP(H220,lookup_keys_types!$A$1:$D$11,2,FALSE)</f>
        <v>other</v>
      </c>
      <c r="J220" s="25" t="str">
        <f>VLOOKUP(H220,lookup_keys_types!$A$1:$D$11,4,FALSE)</f>
        <v>provisional, interim or other*</v>
      </c>
      <c r="K220" s="25" t="str">
        <f t="shared" si="7"/>
        <v>period</v>
      </c>
      <c r="L220" s="37">
        <v>25204</v>
      </c>
      <c r="M220" s="37">
        <v>28203</v>
      </c>
      <c r="N220" s="25" t="s">
        <v>1339</v>
      </c>
    </row>
    <row r="221" spans="1:14" ht="15" x14ac:dyDescent="0.25">
      <c r="A221" s="25" t="str">
        <f>VLOOKUP(B221,lookup_keys_countries!$A$1:$C$248,2,FALSE)</f>
        <v>CG</v>
      </c>
      <c r="B221" s="25" t="s">
        <v>39</v>
      </c>
      <c r="C221" s="25"/>
      <c r="D221" s="25" t="s">
        <v>123</v>
      </c>
      <c r="E221" s="38"/>
      <c r="F221" s="38"/>
      <c r="G221" s="25"/>
      <c r="H221" s="25">
        <v>4</v>
      </c>
      <c r="I221" s="25" t="str">
        <f>VLOOKUP(H221,lookup_keys_types!$A$1:$D$11,2,FALSE)</f>
        <v>died</v>
      </c>
      <c r="J221" s="25" t="str">
        <f>VLOOKUP(H221,lookup_keys_types!$A$1:$D$11,4,FALSE)</f>
        <v>died in office</v>
      </c>
      <c r="K221" s="25" t="str">
        <f t="shared" si="7"/>
        <v>event</v>
      </c>
      <c r="L221" s="36"/>
      <c r="M221" s="37">
        <v>28203</v>
      </c>
      <c r="N221" s="25" t="s">
        <v>1340</v>
      </c>
    </row>
    <row r="222" spans="1:14" ht="15" x14ac:dyDescent="0.25">
      <c r="A222" s="25" t="str">
        <f>VLOOKUP(B222,lookup_keys_countries!$A$1:$C$248,2,FALSE)</f>
        <v>CG</v>
      </c>
      <c r="B222" s="25" t="s">
        <v>39</v>
      </c>
      <c r="C222" s="25" t="s">
        <v>1341</v>
      </c>
      <c r="D222" s="25" t="s">
        <v>2546</v>
      </c>
      <c r="E222" s="38"/>
      <c r="F222" s="38"/>
      <c r="G222" s="25"/>
      <c r="H222" s="25">
        <v>7</v>
      </c>
      <c r="I222" s="25" t="str">
        <f>VLOOKUP(H222,lookup_keys_types!$A$1:$D$11,2,FALSE)</f>
        <v>coup</v>
      </c>
      <c r="J222" s="25" t="str">
        <f>VLOOKUP(H222,lookup_keys_types!$A$1:$D$11,4,FALSE)</f>
        <v>coup d’état</v>
      </c>
      <c r="K222" s="25" t="str">
        <f t="shared" si="7"/>
        <v>period</v>
      </c>
      <c r="L222" s="37">
        <v>28203</v>
      </c>
      <c r="M222" s="37">
        <v>28218</v>
      </c>
      <c r="N222" s="25" t="s">
        <v>1342</v>
      </c>
    </row>
    <row r="223" spans="1:14" ht="15" x14ac:dyDescent="0.25">
      <c r="A223" s="25" t="str">
        <f>VLOOKUP(B223,lookup_keys_countries!$A$1:$C$248,2,FALSE)</f>
        <v>CG</v>
      </c>
      <c r="B223" s="25" t="s">
        <v>39</v>
      </c>
      <c r="C223" s="25" t="s">
        <v>1343</v>
      </c>
      <c r="D223" s="25" t="s">
        <v>2546</v>
      </c>
      <c r="E223" s="38"/>
      <c r="F223" s="38"/>
      <c r="G223" s="25"/>
      <c r="H223" s="25">
        <v>3</v>
      </c>
      <c r="I223" s="25" t="str">
        <f>VLOOKUP(H223,lookup_keys_types!$A$1:$D$11,2,FALSE)</f>
        <v>other</v>
      </c>
      <c r="J223" s="25" t="str">
        <f>VLOOKUP(H223,lookup_keys_types!$A$1:$D$11,4,FALSE)</f>
        <v>provisional, interim or other*</v>
      </c>
      <c r="K223" s="25" t="str">
        <f t="shared" si="7"/>
        <v>period</v>
      </c>
      <c r="L223" s="37">
        <v>28218</v>
      </c>
      <c r="M223" s="37">
        <v>28891</v>
      </c>
      <c r="N223" s="25" t="s">
        <v>1344</v>
      </c>
    </row>
    <row r="224" spans="1:14" ht="15" x14ac:dyDescent="0.25">
      <c r="A224" s="25" t="str">
        <f>VLOOKUP(B224,lookup_keys_countries!$A$1:$C$248,2,FALSE)</f>
        <v>CG</v>
      </c>
      <c r="B224" s="25" t="s">
        <v>39</v>
      </c>
      <c r="C224" s="25" t="s">
        <v>1345</v>
      </c>
      <c r="D224" s="25" t="s">
        <v>2546</v>
      </c>
      <c r="E224" s="38"/>
      <c r="F224" s="38"/>
      <c r="G224" s="25"/>
      <c r="H224" s="25">
        <v>3</v>
      </c>
      <c r="I224" s="25" t="str">
        <f>VLOOKUP(H224,lookup_keys_types!$A$1:$D$11,2,FALSE)</f>
        <v>other</v>
      </c>
      <c r="J224" s="25" t="str">
        <f>VLOOKUP(H224,lookup_keys_types!$A$1:$D$11,4,FALSE)</f>
        <v>provisional, interim or other*</v>
      </c>
      <c r="K224" s="25" t="str">
        <f t="shared" si="7"/>
        <v>period</v>
      </c>
      <c r="L224" s="37">
        <v>28891</v>
      </c>
      <c r="M224" s="37">
        <v>28894</v>
      </c>
      <c r="N224" s="25" t="s">
        <v>1346</v>
      </c>
    </row>
    <row r="225" spans="1:14" ht="15" x14ac:dyDescent="0.25">
      <c r="A225" s="25" t="str">
        <f>VLOOKUP(B225,lookup_keys_countries!$A$1:$C$248,2,FALSE)</f>
        <v>CG</v>
      </c>
      <c r="B225" s="25" t="s">
        <v>39</v>
      </c>
      <c r="C225" s="25" t="s">
        <v>1347</v>
      </c>
      <c r="D225" s="25" t="s">
        <v>2587</v>
      </c>
      <c r="E225" s="26" t="s">
        <v>1348</v>
      </c>
      <c r="F225" s="26" t="s">
        <v>1349</v>
      </c>
      <c r="G225" s="25" t="s">
        <v>129</v>
      </c>
      <c r="H225" s="25">
        <v>3</v>
      </c>
      <c r="I225" s="25" t="str">
        <f>VLOOKUP(H225,lookup_keys_types!$A$1:$D$11,2,FALSE)</f>
        <v>other</v>
      </c>
      <c r="J225" s="25" t="str">
        <f>VLOOKUP(H225,lookup_keys_types!$A$1:$D$11,4,FALSE)</f>
        <v>provisional, interim or other*</v>
      </c>
      <c r="K225" s="25" t="str">
        <f t="shared" si="7"/>
        <v>period</v>
      </c>
      <c r="L225" s="37">
        <v>28894</v>
      </c>
      <c r="M225" s="37">
        <v>30948</v>
      </c>
      <c r="N225" s="25" t="s">
        <v>1350</v>
      </c>
    </row>
    <row r="226" spans="1:14" ht="15" x14ac:dyDescent="0.25">
      <c r="A226" s="25" t="str">
        <f>VLOOKUP(B226,lookup_keys_countries!$A$1:$C$248,2,FALSE)</f>
        <v>CG</v>
      </c>
      <c r="B226" s="25" t="s">
        <v>39</v>
      </c>
      <c r="C226" s="25" t="s">
        <v>1347</v>
      </c>
      <c r="D226" s="25" t="s">
        <v>2587</v>
      </c>
      <c r="E226" s="26" t="s">
        <v>1348</v>
      </c>
      <c r="F226" s="26" t="s">
        <v>1349</v>
      </c>
      <c r="G226" s="25" t="s">
        <v>129</v>
      </c>
      <c r="H226" s="25">
        <v>3</v>
      </c>
      <c r="I226" s="25" t="str">
        <f>VLOOKUP(H226,lookup_keys_types!$A$1:$D$11,2,FALSE)</f>
        <v>other</v>
      </c>
      <c r="J226" s="25" t="str">
        <f>VLOOKUP(H226,lookup_keys_types!$A$1:$D$11,4,FALSE)</f>
        <v>provisional, interim or other*</v>
      </c>
      <c r="K226" s="25" t="str">
        <f t="shared" si="7"/>
        <v>period</v>
      </c>
      <c r="L226" s="37">
        <v>30948</v>
      </c>
      <c r="M226" s="37">
        <v>32775</v>
      </c>
      <c r="N226" s="25" t="s">
        <v>1351</v>
      </c>
    </row>
    <row r="227" spans="1:14" ht="15" x14ac:dyDescent="0.25">
      <c r="A227" s="25" t="str">
        <f>VLOOKUP(B227,lookup_keys_countries!$A$1:$C$248,2,FALSE)</f>
        <v>CG</v>
      </c>
      <c r="B227" s="25" t="s">
        <v>39</v>
      </c>
      <c r="C227" s="25" t="s">
        <v>1347</v>
      </c>
      <c r="D227" s="25" t="s">
        <v>2587</v>
      </c>
      <c r="E227" s="26" t="s">
        <v>1348</v>
      </c>
      <c r="F227" s="26" t="s">
        <v>1349</v>
      </c>
      <c r="G227" s="25" t="s">
        <v>129</v>
      </c>
      <c r="H227" s="25">
        <v>3</v>
      </c>
      <c r="I227" s="25" t="str">
        <f>VLOOKUP(H227,lookup_keys_types!$A$1:$D$11,2,FALSE)</f>
        <v>other</v>
      </c>
      <c r="J227" s="25" t="str">
        <f>VLOOKUP(H227,lookup_keys_types!$A$1:$D$11,4,FALSE)</f>
        <v>provisional, interim or other*</v>
      </c>
      <c r="K227" s="25" t="str">
        <f t="shared" si="7"/>
        <v>period</v>
      </c>
      <c r="L227" s="37">
        <v>32775</v>
      </c>
      <c r="M227" s="37">
        <v>33847</v>
      </c>
      <c r="N227" s="25" t="s">
        <v>1351</v>
      </c>
    </row>
    <row r="228" spans="1:14" ht="15" x14ac:dyDescent="0.25">
      <c r="A228" s="25" t="str">
        <f>VLOOKUP(B228,lookup_keys_countries!$A$1:$C$248,2,FALSE)</f>
        <v>CG</v>
      </c>
      <c r="B228" s="25" t="s">
        <v>39</v>
      </c>
      <c r="C228" s="25" t="s">
        <v>1352</v>
      </c>
      <c r="D228" s="25" t="s">
        <v>2546</v>
      </c>
      <c r="E228" s="38"/>
      <c r="F228" s="38"/>
      <c r="G228" s="25"/>
      <c r="H228" s="25">
        <v>1</v>
      </c>
      <c r="I228" s="25" t="str">
        <f>VLOOKUP(H228,lookup_keys_types!$A$1:$D$11,2,FALSE)</f>
        <v>multi</v>
      </c>
      <c r="J228" s="25" t="str">
        <f>VLOOKUP(H228,lookup_keys_types!$A$1:$D$11,4,FALSE)</f>
        <v>multiparty election</v>
      </c>
      <c r="K228" s="25" t="str">
        <f t="shared" si="7"/>
        <v>period</v>
      </c>
      <c r="L228" s="37">
        <v>33847</v>
      </c>
      <c r="M228" s="37">
        <v>35718</v>
      </c>
      <c r="N228" s="25" t="s">
        <v>1353</v>
      </c>
    </row>
    <row r="229" spans="1:14" ht="15" x14ac:dyDescent="0.25">
      <c r="A229" s="25" t="str">
        <f>VLOOKUP(B229,lookup_keys_countries!$A$1:$C$248,2,FALSE)</f>
        <v>CG</v>
      </c>
      <c r="B229" s="25" t="s">
        <v>39</v>
      </c>
      <c r="C229" s="25"/>
      <c r="D229" s="25" t="s">
        <v>123</v>
      </c>
      <c r="E229" s="38"/>
      <c r="F229" s="38"/>
      <c r="G229" s="25"/>
      <c r="H229" s="25">
        <v>5</v>
      </c>
      <c r="I229" s="25" t="str">
        <f>VLOOKUP(H229,lookup_keys_types!$A$1:$D$11,2,FALSE)</f>
        <v>coup_event</v>
      </c>
      <c r="J229" s="25" t="str">
        <f>VLOOKUP(H229,lookup_keys_types!$A$1:$D$11,4,FALSE)</f>
        <v>coup d’état</v>
      </c>
      <c r="K229" s="25" t="str">
        <f t="shared" si="7"/>
        <v>event</v>
      </c>
      <c r="L229" s="36"/>
      <c r="M229" s="37">
        <v>35718</v>
      </c>
      <c r="N229" s="25" t="s">
        <v>1354</v>
      </c>
    </row>
    <row r="230" spans="1:14" ht="15" x14ac:dyDescent="0.25">
      <c r="A230" s="25" t="str">
        <f>VLOOKUP(B230,lookup_keys_countries!$A$1:$C$248,2,FALSE)</f>
        <v>CG</v>
      </c>
      <c r="B230" s="25" t="s">
        <v>39</v>
      </c>
      <c r="C230" s="25" t="s">
        <v>1347</v>
      </c>
      <c r="D230" s="25" t="s">
        <v>2587</v>
      </c>
      <c r="E230" s="26" t="s">
        <v>1348</v>
      </c>
      <c r="F230" s="26" t="s">
        <v>1349</v>
      </c>
      <c r="G230" s="25" t="s">
        <v>129</v>
      </c>
      <c r="H230" s="25">
        <v>7</v>
      </c>
      <c r="I230" s="25" t="str">
        <f>VLOOKUP(H230,lookup_keys_types!$A$1:$D$11,2,FALSE)</f>
        <v>coup</v>
      </c>
      <c r="J230" s="25" t="str">
        <f>VLOOKUP(H230,lookup_keys_types!$A$1:$D$11,4,FALSE)</f>
        <v>coup d’état</v>
      </c>
      <c r="K230" s="25" t="str">
        <f t="shared" si="7"/>
        <v>period</v>
      </c>
      <c r="L230" s="37">
        <v>35718</v>
      </c>
      <c r="M230" s="37">
        <v>37325</v>
      </c>
      <c r="N230" s="25" t="s">
        <v>1355</v>
      </c>
    </row>
    <row r="231" spans="1:14" ht="15" x14ac:dyDescent="0.25">
      <c r="A231" s="25" t="str">
        <f>VLOOKUP(B231,lookup_keys_countries!$A$1:$C$248,2,FALSE)</f>
        <v>CG</v>
      </c>
      <c r="B231" s="25" t="s">
        <v>39</v>
      </c>
      <c r="C231" s="25" t="s">
        <v>1347</v>
      </c>
      <c r="D231" s="25" t="s">
        <v>2587</v>
      </c>
      <c r="E231" s="26" t="s">
        <v>1348</v>
      </c>
      <c r="F231" s="26" t="s">
        <v>1349</v>
      </c>
      <c r="G231" s="25" t="s">
        <v>129</v>
      </c>
      <c r="H231" s="25">
        <v>1</v>
      </c>
      <c r="I231" s="25" t="str">
        <f>VLOOKUP(H231,lookup_keys_types!$A$1:$D$11,2,FALSE)</f>
        <v>multi</v>
      </c>
      <c r="J231" s="25" t="str">
        <f>VLOOKUP(H231,lookup_keys_types!$A$1:$D$11,4,FALSE)</f>
        <v>multiparty election</v>
      </c>
      <c r="K231" s="25" t="str">
        <f t="shared" si="7"/>
        <v>period</v>
      </c>
      <c r="L231" s="37">
        <v>37325</v>
      </c>
      <c r="M231" s="37">
        <v>40006</v>
      </c>
      <c r="N231" s="25" t="s">
        <v>1356</v>
      </c>
    </row>
    <row r="232" spans="1:14" ht="15" x14ac:dyDescent="0.25">
      <c r="A232" s="25" t="str">
        <f>VLOOKUP(B232,lookup_keys_countries!$A$1:$C$248,2,FALSE)</f>
        <v>CG</v>
      </c>
      <c r="B232" s="25" t="s">
        <v>39</v>
      </c>
      <c r="C232" s="25" t="s">
        <v>1347</v>
      </c>
      <c r="D232" s="25" t="s">
        <v>2587</v>
      </c>
      <c r="E232" s="26" t="s">
        <v>1348</v>
      </c>
      <c r="F232" s="26" t="s">
        <v>1349</v>
      </c>
      <c r="G232" s="25" t="s">
        <v>129</v>
      </c>
      <c r="H232" s="25">
        <v>1</v>
      </c>
      <c r="I232" s="25" t="str">
        <f>VLOOKUP(H232,lookup_keys_types!$A$1:$D$11,2,FALSE)</f>
        <v>multi</v>
      </c>
      <c r="J232" s="25" t="str">
        <f>VLOOKUP(H232,lookup_keys_types!$A$1:$D$11,4,FALSE)</f>
        <v>multiparty election</v>
      </c>
      <c r="K232" s="25" t="str">
        <f t="shared" si="7"/>
        <v>period</v>
      </c>
      <c r="L232" s="37">
        <v>40006</v>
      </c>
      <c r="M232" s="37">
        <v>42476</v>
      </c>
      <c r="N232" s="25" t="s">
        <v>1357</v>
      </c>
    </row>
    <row r="233" spans="1:14" s="31" customFormat="1" ht="15" x14ac:dyDescent="0.25">
      <c r="A233" s="25" t="str">
        <f>VLOOKUP(B233,lookup_keys_countries!$A$1:$C$248,2,FALSE)</f>
        <v>CG</v>
      </c>
      <c r="B233" s="25" t="s">
        <v>39</v>
      </c>
      <c r="C233" s="25" t="s">
        <v>1347</v>
      </c>
      <c r="D233" s="25" t="s">
        <v>2587</v>
      </c>
      <c r="E233" s="26" t="s">
        <v>1348</v>
      </c>
      <c r="F233" s="26" t="s">
        <v>1349</v>
      </c>
      <c r="G233" s="25" t="s">
        <v>129</v>
      </c>
      <c r="H233" s="25">
        <v>1</v>
      </c>
      <c r="I233" s="25" t="str">
        <f>VLOOKUP(H233,lookup_keys_types!$A$1:$D$11,2,FALSE)</f>
        <v>multi</v>
      </c>
      <c r="J233" s="25" t="str">
        <f>VLOOKUP(H233,lookup_keys_types!$A$1:$D$11,4,FALSE)</f>
        <v>multiparty election</v>
      </c>
      <c r="K233" s="25" t="str">
        <f t="shared" ref="K233" si="9">IF(L233&lt;&gt;"","period", "event")</f>
        <v>period</v>
      </c>
      <c r="L233" s="37">
        <v>42476</v>
      </c>
      <c r="M233" s="37">
        <f ca="1">TODAY()</f>
        <v>43222</v>
      </c>
      <c r="N233" s="25" t="s">
        <v>2878</v>
      </c>
    </row>
    <row r="234" spans="1:14" ht="15" x14ac:dyDescent="0.25">
      <c r="A234" s="25" t="str">
        <f>VLOOKUP(B234,lookup_keys_countries!$A$1:$C$248,2,FALSE)</f>
        <v>CD</v>
      </c>
      <c r="B234" s="25" t="s">
        <v>42</v>
      </c>
      <c r="C234" s="25" t="s">
        <v>1358</v>
      </c>
      <c r="D234" s="25" t="s">
        <v>2588</v>
      </c>
      <c r="E234" s="26" t="s">
        <v>1359</v>
      </c>
      <c r="F234" s="26" t="s">
        <v>1360</v>
      </c>
      <c r="G234" s="25" t="s">
        <v>129</v>
      </c>
      <c r="H234" s="25">
        <v>0</v>
      </c>
      <c r="I234" s="25" t="str">
        <f>VLOOKUP(H234,lookup_keys_types!$A$1:$D$11,2,FALSE)</f>
        <v>at_ind</v>
      </c>
      <c r="J234" s="25" t="str">
        <f>VLOOKUP(H234,lookup_keys_types!$A$1:$D$11,4,FALSE)</f>
        <v>leader at independence</v>
      </c>
      <c r="K234" s="25" t="str">
        <f t="shared" si="7"/>
        <v>period</v>
      </c>
      <c r="L234" s="37">
        <v>22097</v>
      </c>
      <c r="M234" s="37">
        <v>24071</v>
      </c>
      <c r="N234" s="25" t="s">
        <v>1361</v>
      </c>
    </row>
    <row r="235" spans="1:14" ht="15" x14ac:dyDescent="0.25">
      <c r="A235" s="25" t="str">
        <f>VLOOKUP(B235,lookup_keys_countries!$A$1:$C$248,2,FALSE)</f>
        <v>CD</v>
      </c>
      <c r="B235" s="25" t="s">
        <v>42</v>
      </c>
      <c r="C235" s="25"/>
      <c r="D235" s="25" t="s">
        <v>123</v>
      </c>
      <c r="E235" s="38"/>
      <c r="F235" s="38"/>
      <c r="G235" s="25"/>
      <c r="H235" s="25">
        <v>5</v>
      </c>
      <c r="I235" s="25" t="str">
        <f>VLOOKUP(H235,lookup_keys_types!$A$1:$D$11,2,FALSE)</f>
        <v>coup_event</v>
      </c>
      <c r="J235" s="25" t="str">
        <f>VLOOKUP(H235,lookup_keys_types!$A$1:$D$11,4,FALSE)</f>
        <v>coup d’état</v>
      </c>
      <c r="K235" s="25" t="str">
        <f t="shared" si="7"/>
        <v>event</v>
      </c>
      <c r="L235" s="36"/>
      <c r="M235" s="37">
        <v>24071</v>
      </c>
      <c r="N235" s="25" t="s">
        <v>1362</v>
      </c>
    </row>
    <row r="236" spans="1:14" ht="15" x14ac:dyDescent="0.25">
      <c r="A236" s="25" t="str">
        <f>VLOOKUP(B236,lookup_keys_countries!$A$1:$C$248,2,FALSE)</f>
        <v>CD</v>
      </c>
      <c r="B236" s="25" t="s">
        <v>42</v>
      </c>
      <c r="C236" s="25" t="s">
        <v>1363</v>
      </c>
      <c r="D236" s="25" t="s">
        <v>2589</v>
      </c>
      <c r="E236" s="26" t="s">
        <v>1364</v>
      </c>
      <c r="F236" s="26" t="s">
        <v>1365</v>
      </c>
      <c r="G236" s="25" t="s">
        <v>129</v>
      </c>
      <c r="H236" s="25">
        <v>7</v>
      </c>
      <c r="I236" s="25" t="str">
        <f>VLOOKUP(H236,lookup_keys_types!$A$1:$D$11,2,FALSE)</f>
        <v>coup</v>
      </c>
      <c r="J236" s="25" t="str">
        <f>VLOOKUP(H236,lookup_keys_types!$A$1:$D$11,4,FALSE)</f>
        <v>coup d’état</v>
      </c>
      <c r="K236" s="25" t="str">
        <f t="shared" si="7"/>
        <v>period</v>
      </c>
      <c r="L236" s="37">
        <v>24071</v>
      </c>
      <c r="M236" s="37">
        <v>25873</v>
      </c>
      <c r="N236" s="25" t="s">
        <v>1366</v>
      </c>
    </row>
    <row r="237" spans="1:14" ht="15" x14ac:dyDescent="0.25">
      <c r="A237" s="25" t="str">
        <f>VLOOKUP(B237,lookup_keys_countries!$A$1:$C$248,2,FALSE)</f>
        <v>CD</v>
      </c>
      <c r="B237" s="25" t="s">
        <v>42</v>
      </c>
      <c r="C237" s="25" t="s">
        <v>1363</v>
      </c>
      <c r="D237" s="25" t="s">
        <v>2589</v>
      </c>
      <c r="E237" s="26" t="s">
        <v>1364</v>
      </c>
      <c r="F237" s="26" t="s">
        <v>1365</v>
      </c>
      <c r="G237" s="25" t="s">
        <v>129</v>
      </c>
      <c r="H237" s="25">
        <v>2</v>
      </c>
      <c r="I237" s="25" t="str">
        <f>VLOOKUP(H237,lookup_keys_types!$A$1:$D$11,2,FALSE)</f>
        <v>single</v>
      </c>
      <c r="J237" s="25" t="str">
        <f>VLOOKUP(H237,lookup_keys_types!$A$1:$D$11,4,FALSE)</f>
        <v>single-party election</v>
      </c>
      <c r="K237" s="25" t="str">
        <f t="shared" si="7"/>
        <v>period</v>
      </c>
      <c r="L237" s="37">
        <v>25873</v>
      </c>
      <c r="M237" s="37">
        <v>28462</v>
      </c>
      <c r="N237" s="25" t="s">
        <v>1367</v>
      </c>
    </row>
    <row r="238" spans="1:14" ht="15" x14ac:dyDescent="0.25">
      <c r="A238" s="25" t="str">
        <f>VLOOKUP(B238,lookup_keys_countries!$A$1:$C$248,2,FALSE)</f>
        <v>CD</v>
      </c>
      <c r="B238" s="25" t="s">
        <v>42</v>
      </c>
      <c r="C238" s="25" t="s">
        <v>1363</v>
      </c>
      <c r="D238" s="25" t="s">
        <v>2589</v>
      </c>
      <c r="E238" s="26" t="s">
        <v>1364</v>
      </c>
      <c r="F238" s="26" t="s">
        <v>1365</v>
      </c>
      <c r="G238" s="25" t="s">
        <v>129</v>
      </c>
      <c r="H238" s="25">
        <v>2</v>
      </c>
      <c r="I238" s="25" t="str">
        <f>VLOOKUP(H238,lookup_keys_types!$A$1:$D$11,2,FALSE)</f>
        <v>single</v>
      </c>
      <c r="J238" s="25" t="str">
        <f>VLOOKUP(H238,lookup_keys_types!$A$1:$D$11,4,FALSE)</f>
        <v>single-party election</v>
      </c>
      <c r="K238" s="25" t="str">
        <f t="shared" si="7"/>
        <v>period</v>
      </c>
      <c r="L238" s="37">
        <v>28462</v>
      </c>
      <c r="M238" s="37">
        <v>30891</v>
      </c>
      <c r="N238" s="25" t="s">
        <v>1368</v>
      </c>
    </row>
    <row r="239" spans="1:14" ht="15" x14ac:dyDescent="0.25">
      <c r="A239" s="25" t="str">
        <f>VLOOKUP(B239,lookup_keys_countries!$A$1:$C$248,2,FALSE)</f>
        <v>CD</v>
      </c>
      <c r="B239" s="25" t="s">
        <v>42</v>
      </c>
      <c r="C239" s="25" t="s">
        <v>1363</v>
      </c>
      <c r="D239" s="25" t="s">
        <v>2589</v>
      </c>
      <c r="E239" s="26" t="s">
        <v>1364</v>
      </c>
      <c r="F239" s="26" t="s">
        <v>1365</v>
      </c>
      <c r="G239" s="25" t="s">
        <v>129</v>
      </c>
      <c r="H239" s="25">
        <v>2</v>
      </c>
      <c r="I239" s="25" t="str">
        <f>VLOOKUP(H239,lookup_keys_types!$A$1:$D$11,2,FALSE)</f>
        <v>single</v>
      </c>
      <c r="J239" s="25" t="str">
        <f>VLOOKUP(H239,lookup_keys_types!$A$1:$D$11,4,FALSE)</f>
        <v>single-party election</v>
      </c>
      <c r="K239" s="25" t="str">
        <f t="shared" si="7"/>
        <v>period</v>
      </c>
      <c r="L239" s="37">
        <v>30891</v>
      </c>
      <c r="M239" s="37">
        <v>35567</v>
      </c>
      <c r="N239" s="25" t="s">
        <v>1368</v>
      </c>
    </row>
    <row r="240" spans="1:14" ht="15" x14ac:dyDescent="0.25">
      <c r="A240" s="25" t="str">
        <f>VLOOKUP(B240,lookup_keys_countries!$A$1:$C$248,2,FALSE)</f>
        <v>CD</v>
      </c>
      <c r="B240" s="25" t="s">
        <v>42</v>
      </c>
      <c r="C240" s="25"/>
      <c r="D240" s="25" t="s">
        <v>123</v>
      </c>
      <c r="E240" s="38"/>
      <c r="F240" s="38"/>
      <c r="G240" s="25"/>
      <c r="H240" s="25">
        <v>5</v>
      </c>
      <c r="I240" s="25" t="str">
        <f>VLOOKUP(H240,lookup_keys_types!$A$1:$D$11,2,FALSE)</f>
        <v>coup_event</v>
      </c>
      <c r="J240" s="25" t="str">
        <f>VLOOKUP(H240,lookup_keys_types!$A$1:$D$11,4,FALSE)</f>
        <v>coup d’état</v>
      </c>
      <c r="K240" s="25" t="str">
        <f t="shared" si="7"/>
        <v>event</v>
      </c>
      <c r="L240" s="36"/>
      <c r="M240" s="37">
        <v>35567</v>
      </c>
      <c r="N240" s="25" t="s">
        <v>1369</v>
      </c>
    </row>
    <row r="241" spans="1:14" ht="15" x14ac:dyDescent="0.25">
      <c r="A241" s="25" t="str">
        <f>VLOOKUP(B241,lookup_keys_countries!$A$1:$C$248,2,FALSE)</f>
        <v>CD</v>
      </c>
      <c r="B241" s="25" t="s">
        <v>42</v>
      </c>
      <c r="C241" s="25" t="s">
        <v>1370</v>
      </c>
      <c r="D241" s="25" t="s">
        <v>2590</v>
      </c>
      <c r="E241" s="26" t="s">
        <v>1371</v>
      </c>
      <c r="F241" s="26" t="s">
        <v>1372</v>
      </c>
      <c r="G241" s="25" t="s">
        <v>1081</v>
      </c>
      <c r="H241" s="25">
        <v>7</v>
      </c>
      <c r="I241" s="25" t="str">
        <f>VLOOKUP(H241,lookup_keys_types!$A$1:$D$11,2,FALSE)</f>
        <v>coup</v>
      </c>
      <c r="J241" s="25" t="str">
        <f>VLOOKUP(H241,lookup_keys_types!$A$1:$D$11,4,FALSE)</f>
        <v>coup d’état</v>
      </c>
      <c r="K241" s="25" t="str">
        <f t="shared" si="7"/>
        <v>period</v>
      </c>
      <c r="L241" s="37">
        <v>35567</v>
      </c>
      <c r="M241" s="37">
        <v>36907</v>
      </c>
      <c r="N241" s="25" t="s">
        <v>1373</v>
      </c>
    </row>
    <row r="242" spans="1:14" ht="15" x14ac:dyDescent="0.25">
      <c r="A242" s="25" t="str">
        <f>VLOOKUP(B242,lookup_keys_countries!$A$1:$C$248,2,FALSE)</f>
        <v>CD</v>
      </c>
      <c r="B242" s="25" t="s">
        <v>42</v>
      </c>
      <c r="C242" s="25"/>
      <c r="D242" s="25" t="s">
        <v>123</v>
      </c>
      <c r="E242" s="38"/>
      <c r="F242" s="38"/>
      <c r="G242" s="25"/>
      <c r="H242" s="25">
        <v>5</v>
      </c>
      <c r="I242" s="25" t="str">
        <f>VLOOKUP(H242,lookup_keys_types!$A$1:$D$11,2,FALSE)</f>
        <v>coup_event</v>
      </c>
      <c r="J242" s="25" t="str">
        <f>VLOOKUP(H242,lookup_keys_types!$A$1:$D$11,4,FALSE)</f>
        <v>coup d’état</v>
      </c>
      <c r="K242" s="25" t="str">
        <f t="shared" si="7"/>
        <v>event</v>
      </c>
      <c r="L242" s="36"/>
      <c r="M242" s="37">
        <v>36907</v>
      </c>
      <c r="N242" s="25" t="s">
        <v>2810</v>
      </c>
    </row>
    <row r="243" spans="1:14" ht="15" x14ac:dyDescent="0.25">
      <c r="A243" s="25" t="str">
        <f>VLOOKUP(B243,lookup_keys_countries!$A$1:$C$248,2,FALSE)</f>
        <v>CD</v>
      </c>
      <c r="B243" s="25" t="s">
        <v>42</v>
      </c>
      <c r="C243" s="25" t="s">
        <v>1374</v>
      </c>
      <c r="D243" s="25" t="s">
        <v>2591</v>
      </c>
      <c r="E243" s="26" t="s">
        <v>1375</v>
      </c>
      <c r="F243" s="26" t="s">
        <v>1376</v>
      </c>
      <c r="G243" s="25" t="s">
        <v>129</v>
      </c>
      <c r="H243" s="25">
        <v>3</v>
      </c>
      <c r="I243" s="25" t="str">
        <f>VLOOKUP(H243,lookup_keys_types!$A$1:$D$11,2,FALSE)</f>
        <v>other</v>
      </c>
      <c r="J243" s="25" t="str">
        <f>VLOOKUP(H243,lookup_keys_types!$A$1:$D$11,4,FALSE)</f>
        <v>provisional, interim or other*</v>
      </c>
      <c r="K243" s="25" t="str">
        <f t="shared" si="7"/>
        <v>period</v>
      </c>
      <c r="L243" s="37">
        <v>36908</v>
      </c>
      <c r="M243" s="37">
        <v>39019</v>
      </c>
      <c r="N243" s="25" t="s">
        <v>1377</v>
      </c>
    </row>
    <row r="244" spans="1:14" ht="15" x14ac:dyDescent="0.25">
      <c r="A244" s="25" t="str">
        <f>VLOOKUP(B244,lookup_keys_countries!$A$1:$C$248,2,FALSE)</f>
        <v>CD</v>
      </c>
      <c r="B244" s="25" t="s">
        <v>42</v>
      </c>
      <c r="C244" s="25" t="s">
        <v>1374</v>
      </c>
      <c r="D244" s="25" t="s">
        <v>2591</v>
      </c>
      <c r="E244" s="26" t="s">
        <v>1375</v>
      </c>
      <c r="F244" s="26" t="s">
        <v>1376</v>
      </c>
      <c r="G244" s="25" t="s">
        <v>129</v>
      </c>
      <c r="H244" s="25">
        <v>1</v>
      </c>
      <c r="I244" s="25" t="str">
        <f>VLOOKUP(H244,lookup_keys_types!$A$1:$D$11,2,FALSE)</f>
        <v>multi</v>
      </c>
      <c r="J244" s="25" t="str">
        <f>VLOOKUP(H244,lookup_keys_types!$A$1:$D$11,4,FALSE)</f>
        <v>multiparty election</v>
      </c>
      <c r="K244" s="25" t="str">
        <f t="shared" si="7"/>
        <v>period</v>
      </c>
      <c r="L244" s="37">
        <v>39019</v>
      </c>
      <c r="M244" s="37">
        <v>40875</v>
      </c>
      <c r="N244" s="25" t="s">
        <v>1378</v>
      </c>
    </row>
    <row r="245" spans="1:14" s="31" customFormat="1" ht="15" x14ac:dyDescent="0.25">
      <c r="A245" s="25" t="str">
        <f>VLOOKUP(B245,lookup_keys_countries!$A$1:$C$248,2,FALSE)</f>
        <v>CD</v>
      </c>
      <c r="B245" s="25" t="s">
        <v>42</v>
      </c>
      <c r="C245" s="25" t="s">
        <v>1374</v>
      </c>
      <c r="D245" s="25" t="s">
        <v>2591</v>
      </c>
      <c r="E245" s="26" t="s">
        <v>1375</v>
      </c>
      <c r="F245" s="26" t="s">
        <v>1376</v>
      </c>
      <c r="G245" s="25" t="s">
        <v>129</v>
      </c>
      <c r="H245" s="25">
        <v>1</v>
      </c>
      <c r="I245" s="25" t="str">
        <f>VLOOKUP(H245,lookup_keys_types!$A$1:$D$11,2,FALSE)</f>
        <v>multi</v>
      </c>
      <c r="J245" s="25" t="str">
        <f>VLOOKUP(H245,lookup_keys_types!$A$1:$D$11,4,FALSE)</f>
        <v>multiparty election</v>
      </c>
      <c r="K245" s="25" t="str">
        <f t="shared" si="7"/>
        <v>period</v>
      </c>
      <c r="L245" s="37">
        <v>40875</v>
      </c>
      <c r="M245" s="37">
        <f ca="1">TODAY()</f>
        <v>43222</v>
      </c>
      <c r="N245" s="25" t="s">
        <v>1379</v>
      </c>
    </row>
    <row r="246" spans="1:14" ht="15" x14ac:dyDescent="0.25">
      <c r="A246" s="25" t="str">
        <f>VLOOKUP(B246,lookup_keys_countries!$A$1:$C$248,2,FALSE)</f>
        <v>DJ</v>
      </c>
      <c r="B246" s="25" t="s">
        <v>45</v>
      </c>
      <c r="C246" s="25" t="s">
        <v>1380</v>
      </c>
      <c r="D246" s="25" t="s">
        <v>2592</v>
      </c>
      <c r="E246" s="26" t="s">
        <v>1381</v>
      </c>
      <c r="F246" s="26" t="s">
        <v>1382</v>
      </c>
      <c r="G246" s="25" t="s">
        <v>129</v>
      </c>
      <c r="H246" s="25">
        <v>0</v>
      </c>
      <c r="I246" s="25" t="str">
        <f>VLOOKUP(H246,lookup_keys_types!$A$1:$D$11,2,FALSE)</f>
        <v>at_ind</v>
      </c>
      <c r="J246" s="25" t="str">
        <f>VLOOKUP(H246,lookup_keys_types!$A$1:$D$11,4,FALSE)</f>
        <v>leader at independence</v>
      </c>
      <c r="K246" s="25" t="str">
        <f t="shared" si="7"/>
        <v>period</v>
      </c>
      <c r="L246" s="37">
        <v>28303</v>
      </c>
      <c r="M246" s="37">
        <v>29749</v>
      </c>
      <c r="N246" s="25" t="s">
        <v>1383</v>
      </c>
    </row>
    <row r="247" spans="1:14" ht="15" x14ac:dyDescent="0.25">
      <c r="A247" s="25" t="str">
        <f>VLOOKUP(B247,lookup_keys_countries!$A$1:$C$248,2,FALSE)</f>
        <v>DJ</v>
      </c>
      <c r="B247" s="25" t="s">
        <v>45</v>
      </c>
      <c r="C247" s="25" t="s">
        <v>1380</v>
      </c>
      <c r="D247" s="25" t="s">
        <v>2592</v>
      </c>
      <c r="E247" s="26" t="s">
        <v>1381</v>
      </c>
      <c r="F247" s="26" t="s">
        <v>1382</v>
      </c>
      <c r="G247" s="25" t="s">
        <v>129</v>
      </c>
      <c r="H247" s="25">
        <v>2</v>
      </c>
      <c r="I247" s="25" t="str">
        <f>VLOOKUP(H247,lookup_keys_types!$A$1:$D$11,2,FALSE)</f>
        <v>single</v>
      </c>
      <c r="J247" s="25" t="str">
        <f>VLOOKUP(H247,lookup_keys_types!$A$1:$D$11,4,FALSE)</f>
        <v>single-party election</v>
      </c>
      <c r="K247" s="25" t="str">
        <f t="shared" si="7"/>
        <v>period</v>
      </c>
      <c r="L247" s="37">
        <v>29749</v>
      </c>
      <c r="M247" s="37">
        <v>31891</v>
      </c>
      <c r="N247" s="25" t="s">
        <v>1384</v>
      </c>
    </row>
    <row r="248" spans="1:14" ht="15" x14ac:dyDescent="0.25">
      <c r="A248" s="25" t="str">
        <f>VLOOKUP(B248,lookup_keys_countries!$A$1:$C$248,2,FALSE)</f>
        <v>DJ</v>
      </c>
      <c r="B248" s="25" t="s">
        <v>45</v>
      </c>
      <c r="C248" s="25" t="s">
        <v>1380</v>
      </c>
      <c r="D248" s="25" t="s">
        <v>2592</v>
      </c>
      <c r="E248" s="26" t="s">
        <v>1381</v>
      </c>
      <c r="F248" s="26" t="s">
        <v>1382</v>
      </c>
      <c r="G248" s="25" t="s">
        <v>129</v>
      </c>
      <c r="H248" s="25">
        <v>2</v>
      </c>
      <c r="I248" s="25" t="str">
        <f>VLOOKUP(H248,lookup_keys_types!$A$1:$D$11,2,FALSE)</f>
        <v>single</v>
      </c>
      <c r="J248" s="25" t="str">
        <f>VLOOKUP(H248,lookup_keys_types!$A$1:$D$11,4,FALSE)</f>
        <v>single-party election</v>
      </c>
      <c r="K248" s="25" t="str">
        <f t="shared" si="7"/>
        <v>period</v>
      </c>
      <c r="L248" s="37">
        <v>31891</v>
      </c>
      <c r="M248" s="37">
        <v>34096</v>
      </c>
      <c r="N248" s="25" t="s">
        <v>1385</v>
      </c>
    </row>
    <row r="249" spans="1:14" ht="15" x14ac:dyDescent="0.25">
      <c r="A249" s="25" t="str">
        <f>VLOOKUP(B249,lookup_keys_countries!$A$1:$C$248,2,FALSE)</f>
        <v>DJ</v>
      </c>
      <c r="B249" s="25" t="s">
        <v>45</v>
      </c>
      <c r="C249" s="25" t="s">
        <v>1380</v>
      </c>
      <c r="D249" s="25" t="s">
        <v>2592</v>
      </c>
      <c r="E249" s="26" t="s">
        <v>1381</v>
      </c>
      <c r="F249" s="26" t="s">
        <v>1382</v>
      </c>
      <c r="G249" s="25" t="s">
        <v>129</v>
      </c>
      <c r="H249" s="25">
        <v>1</v>
      </c>
      <c r="I249" s="25" t="str">
        <f>VLOOKUP(H249,lookup_keys_types!$A$1:$D$11,2,FALSE)</f>
        <v>multi</v>
      </c>
      <c r="J249" s="25" t="str">
        <f>VLOOKUP(H249,lookup_keys_types!$A$1:$D$11,4,FALSE)</f>
        <v>multiparty election</v>
      </c>
      <c r="K249" s="25" t="str">
        <f t="shared" si="7"/>
        <v>period</v>
      </c>
      <c r="L249" s="37">
        <v>34096</v>
      </c>
      <c r="M249" s="37">
        <v>36288</v>
      </c>
      <c r="N249" s="25" t="s">
        <v>1386</v>
      </c>
    </row>
    <row r="250" spans="1:14" ht="15" x14ac:dyDescent="0.25">
      <c r="A250" s="25" t="str">
        <f>VLOOKUP(B250,lookup_keys_countries!$A$1:$C$248,2,FALSE)</f>
        <v>DJ</v>
      </c>
      <c r="B250" s="25" t="s">
        <v>45</v>
      </c>
      <c r="C250" s="25"/>
      <c r="D250" s="25" t="s">
        <v>123</v>
      </c>
      <c r="E250" s="38"/>
      <c r="F250" s="38"/>
      <c r="G250" s="25"/>
      <c r="H250" s="25">
        <v>6</v>
      </c>
      <c r="I250" s="25" t="str">
        <f>VLOOKUP(H250,lookup_keys_types!$A$1:$D$11,2,FALSE)</f>
        <v>resigned</v>
      </c>
      <c r="J250" s="25" t="str">
        <f>VLOOKUP(H250,lookup_keys_types!$A$1:$D$11,4,FALSE)</f>
        <v>resigned, retired or left office</v>
      </c>
      <c r="K250" s="25" t="str">
        <f t="shared" si="7"/>
        <v>event</v>
      </c>
      <c r="L250" s="36"/>
      <c r="M250" s="37">
        <v>36288</v>
      </c>
      <c r="N250" s="25" t="s">
        <v>1387</v>
      </c>
    </row>
    <row r="251" spans="1:14" ht="15" x14ac:dyDescent="0.25">
      <c r="A251" s="25" t="str">
        <f>VLOOKUP(B251,lookup_keys_countries!$A$1:$C$248,2,FALSE)</f>
        <v>DJ</v>
      </c>
      <c r="B251" s="25" t="s">
        <v>45</v>
      </c>
      <c r="C251" s="25" t="s">
        <v>1388</v>
      </c>
      <c r="D251" s="25" t="s">
        <v>2593</v>
      </c>
      <c r="E251" s="26" t="s">
        <v>1389</v>
      </c>
      <c r="F251" s="26" t="s">
        <v>1390</v>
      </c>
      <c r="G251" s="25" t="s">
        <v>129</v>
      </c>
      <c r="H251" s="25">
        <v>1</v>
      </c>
      <c r="I251" s="25" t="str">
        <f>VLOOKUP(H251,lookup_keys_types!$A$1:$D$11,2,FALSE)</f>
        <v>multi</v>
      </c>
      <c r="J251" s="25" t="str">
        <f>VLOOKUP(H251,lookup_keys_types!$A$1:$D$11,4,FALSE)</f>
        <v>multiparty election</v>
      </c>
      <c r="K251" s="25" t="str">
        <f t="shared" si="7"/>
        <v>period</v>
      </c>
      <c r="L251" s="37">
        <v>36288</v>
      </c>
      <c r="M251" s="37">
        <v>38450</v>
      </c>
      <c r="N251" s="25" t="s">
        <v>1391</v>
      </c>
    </row>
    <row r="252" spans="1:14" ht="15" x14ac:dyDescent="0.25">
      <c r="A252" s="25" t="str">
        <f>VLOOKUP(B252,lookup_keys_countries!$A$1:$C$248,2,FALSE)</f>
        <v>DJ</v>
      </c>
      <c r="B252" s="25" t="s">
        <v>45</v>
      </c>
      <c r="C252" s="25" t="s">
        <v>1388</v>
      </c>
      <c r="D252" s="25" t="s">
        <v>2593</v>
      </c>
      <c r="E252" s="26" t="s">
        <v>1389</v>
      </c>
      <c r="F252" s="26" t="s">
        <v>1390</v>
      </c>
      <c r="G252" s="25" t="s">
        <v>129</v>
      </c>
      <c r="H252" s="25">
        <v>2</v>
      </c>
      <c r="I252" s="25" t="str">
        <f>VLOOKUP(H252,lookup_keys_types!$A$1:$D$11,2,FALSE)</f>
        <v>single</v>
      </c>
      <c r="J252" s="25" t="str">
        <f>VLOOKUP(H252,lookup_keys_types!$A$1:$D$11,4,FALSE)</f>
        <v>single-party election</v>
      </c>
      <c r="K252" s="25" t="str">
        <f t="shared" si="7"/>
        <v>period</v>
      </c>
      <c r="L252" s="37">
        <v>38450</v>
      </c>
      <c r="M252" s="37">
        <v>40641</v>
      </c>
      <c r="N252" s="25" t="s">
        <v>1392</v>
      </c>
    </row>
    <row r="253" spans="1:14" ht="15" x14ac:dyDescent="0.25">
      <c r="A253" s="25" t="str">
        <f>VLOOKUP(B253,lookup_keys_countries!$A$1:$C$248,2,FALSE)</f>
        <v>DJ</v>
      </c>
      <c r="B253" s="25" t="s">
        <v>45</v>
      </c>
      <c r="C253" s="25" t="s">
        <v>1388</v>
      </c>
      <c r="D253" s="25" t="s">
        <v>2593</v>
      </c>
      <c r="E253" s="26" t="s">
        <v>1389</v>
      </c>
      <c r="F253" s="26" t="s">
        <v>1390</v>
      </c>
      <c r="G253" s="25" t="s">
        <v>129</v>
      </c>
      <c r="H253" s="25">
        <v>1</v>
      </c>
      <c r="I253" s="25" t="str">
        <f>VLOOKUP(H253,lookup_keys_types!$A$1:$D$11,2,FALSE)</f>
        <v>multi</v>
      </c>
      <c r="J253" s="25" t="str">
        <f>VLOOKUP(H253,lookup_keys_types!$A$1:$D$11,4,FALSE)</f>
        <v>multiparty election</v>
      </c>
      <c r="K253" s="25" t="str">
        <f t="shared" si="7"/>
        <v>period</v>
      </c>
      <c r="L253" s="37">
        <v>40641</v>
      </c>
      <c r="M253" s="37">
        <v>42498</v>
      </c>
      <c r="N253" s="25" t="s">
        <v>1393</v>
      </c>
    </row>
    <row r="254" spans="1:14" s="31" customFormat="1" ht="15" x14ac:dyDescent="0.25">
      <c r="A254" s="25" t="str">
        <f>VLOOKUP(B254,lookup_keys_countries!$A$1:$C$248,2,FALSE)</f>
        <v>DJ</v>
      </c>
      <c r="B254" s="25" t="s">
        <v>45</v>
      </c>
      <c r="C254" s="25" t="s">
        <v>1388</v>
      </c>
      <c r="D254" s="25" t="s">
        <v>2593</v>
      </c>
      <c r="E254" s="26" t="s">
        <v>1389</v>
      </c>
      <c r="F254" s="26" t="s">
        <v>1390</v>
      </c>
      <c r="G254" s="25" t="s">
        <v>129</v>
      </c>
      <c r="H254" s="25">
        <v>1</v>
      </c>
      <c r="I254" s="25" t="str">
        <f>VLOOKUP(H254,lookup_keys_types!$A$1:$D$11,2,FALSE)</f>
        <v>multi</v>
      </c>
      <c r="J254" s="25" t="str">
        <f>VLOOKUP(H254,lookup_keys_types!$A$1:$D$11,4,FALSE)</f>
        <v>multiparty election</v>
      </c>
      <c r="K254" s="25" t="str">
        <f t="shared" ref="K254" si="10">IF(L254&lt;&gt;"","period", "event")</f>
        <v>period</v>
      </c>
      <c r="L254" s="37">
        <v>42498</v>
      </c>
      <c r="M254" s="37">
        <f ca="1">TODAY()</f>
        <v>43222</v>
      </c>
      <c r="N254" s="25" t="s">
        <v>2877</v>
      </c>
    </row>
    <row r="255" spans="1:14" ht="15" x14ac:dyDescent="0.25">
      <c r="A255" s="25" t="str">
        <f>VLOOKUP(B255,lookup_keys_countries!$A$1:$C$248,2,FALSE)</f>
        <v>EG</v>
      </c>
      <c r="B255" s="25" t="s">
        <v>48</v>
      </c>
      <c r="C255" s="25" t="s">
        <v>1394</v>
      </c>
      <c r="D255" s="25" t="s">
        <v>2594</v>
      </c>
      <c r="E255" s="26" t="s">
        <v>1395</v>
      </c>
      <c r="F255" s="26" t="s">
        <v>1396</v>
      </c>
      <c r="G255" s="25" t="s">
        <v>129</v>
      </c>
      <c r="H255" s="25">
        <v>3</v>
      </c>
      <c r="I255" s="25" t="str">
        <f>VLOOKUP(H255,lookup_keys_types!$A$1:$D$11,2,FALSE)</f>
        <v>other</v>
      </c>
      <c r="J255" s="25" t="str">
        <f>VLOOKUP(H255,lookup_keys_types!$A$1:$D$11,4,FALSE)</f>
        <v>provisional, interim or other*</v>
      </c>
      <c r="K255" s="25" t="str">
        <f t="shared" si="7"/>
        <v>period</v>
      </c>
      <c r="L255" s="37">
        <v>19528</v>
      </c>
      <c r="M255" s="37">
        <v>20042</v>
      </c>
      <c r="N255" s="25" t="s">
        <v>1397</v>
      </c>
    </row>
    <row r="256" spans="1:14" ht="15" x14ac:dyDescent="0.25">
      <c r="A256" s="25" t="str">
        <f>VLOOKUP(B256,lookup_keys_countries!$A$1:$C$248,2,FALSE)</f>
        <v>EG</v>
      </c>
      <c r="B256" s="25" t="s">
        <v>48</v>
      </c>
      <c r="C256" s="25"/>
      <c r="D256" s="25" t="s">
        <v>123</v>
      </c>
      <c r="E256" s="38"/>
      <c r="F256" s="38"/>
      <c r="G256" s="25"/>
      <c r="H256" s="25">
        <v>6</v>
      </c>
      <c r="I256" s="25" t="str">
        <f>VLOOKUP(H256,lookup_keys_types!$A$1:$D$11,2,FALSE)</f>
        <v>resigned</v>
      </c>
      <c r="J256" s="25" t="str">
        <f>VLOOKUP(H256,lookup_keys_types!$A$1:$D$11,4,FALSE)</f>
        <v>resigned, retired or left office</v>
      </c>
      <c r="K256" s="25" t="str">
        <f t="shared" si="7"/>
        <v>event</v>
      </c>
      <c r="L256" s="36"/>
      <c r="M256" s="37">
        <v>20042</v>
      </c>
      <c r="N256" s="25" t="s">
        <v>1398</v>
      </c>
    </row>
    <row r="257" spans="1:14" ht="15" x14ac:dyDescent="0.25">
      <c r="A257" s="25" t="str">
        <f>VLOOKUP(B257,lookup_keys_countries!$A$1:$C$248,2,FALSE)</f>
        <v>EG</v>
      </c>
      <c r="B257" s="25" t="s">
        <v>48</v>
      </c>
      <c r="C257" s="25" t="s">
        <v>1399</v>
      </c>
      <c r="D257" s="25" t="s">
        <v>2595</v>
      </c>
      <c r="E257" s="26" t="s">
        <v>1400</v>
      </c>
      <c r="F257" s="26" t="s">
        <v>1401</v>
      </c>
      <c r="G257" s="25" t="s">
        <v>129</v>
      </c>
      <c r="H257" s="25">
        <v>7</v>
      </c>
      <c r="I257" s="25" t="str">
        <f>VLOOKUP(H257,lookup_keys_types!$A$1:$D$11,2,FALSE)</f>
        <v>coup</v>
      </c>
      <c r="J257" s="25" t="str">
        <f>VLOOKUP(H257,lookup_keys_types!$A$1:$D$11,4,FALSE)</f>
        <v>coup d’état</v>
      </c>
      <c r="K257" s="25" t="str">
        <f t="shared" si="7"/>
        <v>period</v>
      </c>
      <c r="L257" s="37">
        <v>20042</v>
      </c>
      <c r="M257" s="37">
        <v>20629</v>
      </c>
      <c r="N257" s="25" t="s">
        <v>1402</v>
      </c>
    </row>
    <row r="258" spans="1:14" ht="15" x14ac:dyDescent="0.25">
      <c r="A258" s="25" t="str">
        <f>VLOOKUP(B258,lookup_keys_countries!$A$1:$C$248,2,FALSE)</f>
        <v>EG</v>
      </c>
      <c r="B258" s="25" t="s">
        <v>48</v>
      </c>
      <c r="C258" s="25" t="s">
        <v>1399</v>
      </c>
      <c r="D258" s="25" t="s">
        <v>2595</v>
      </c>
      <c r="E258" s="26" t="s">
        <v>1400</v>
      </c>
      <c r="F258" s="26" t="s">
        <v>1401</v>
      </c>
      <c r="G258" s="25" t="s">
        <v>129</v>
      </c>
      <c r="H258" s="25">
        <v>3</v>
      </c>
      <c r="I258" s="25" t="str">
        <f>VLOOKUP(H258,lookup_keys_types!$A$1:$D$11,2,FALSE)</f>
        <v>other</v>
      </c>
      <c r="J258" s="25" t="str">
        <f>VLOOKUP(H258,lookup_keys_types!$A$1:$D$11,4,FALSE)</f>
        <v>provisional, interim or other*</v>
      </c>
      <c r="K258" s="25" t="str">
        <f t="shared" si="7"/>
        <v>period</v>
      </c>
      <c r="L258" s="37">
        <v>20629</v>
      </c>
      <c r="M258" s="37">
        <v>25839</v>
      </c>
      <c r="N258" s="25" t="s">
        <v>1403</v>
      </c>
    </row>
    <row r="259" spans="1:14" ht="15" x14ac:dyDescent="0.25">
      <c r="A259" s="25" t="str">
        <f>VLOOKUP(B259,lookup_keys_countries!$A$1:$C$248,2,FALSE)</f>
        <v>EG</v>
      </c>
      <c r="B259" s="25" t="s">
        <v>48</v>
      </c>
      <c r="C259" s="25"/>
      <c r="D259" s="25" t="s">
        <v>123</v>
      </c>
      <c r="E259" s="38"/>
      <c r="F259" s="38"/>
      <c r="G259" s="25"/>
      <c r="H259" s="25">
        <v>4</v>
      </c>
      <c r="I259" s="25" t="str">
        <f>VLOOKUP(H259,lookup_keys_types!$A$1:$D$11,2,FALSE)</f>
        <v>died</v>
      </c>
      <c r="J259" s="25" t="str">
        <f>VLOOKUP(H259,lookup_keys_types!$A$1:$D$11,4,FALSE)</f>
        <v>died in office</v>
      </c>
      <c r="K259" s="25" t="str">
        <f t="shared" si="7"/>
        <v>event</v>
      </c>
      <c r="L259" s="36"/>
      <c r="M259" s="37">
        <v>25839</v>
      </c>
      <c r="N259" s="25" t="s">
        <v>1404</v>
      </c>
    </row>
    <row r="260" spans="1:14" ht="15" x14ac:dyDescent="0.25">
      <c r="A260" s="25" t="str">
        <f>VLOOKUP(B260,lookup_keys_countries!$A$1:$C$248,2,FALSE)</f>
        <v>EG</v>
      </c>
      <c r="B260" s="25" t="s">
        <v>48</v>
      </c>
      <c r="C260" s="25" t="s">
        <v>1405</v>
      </c>
      <c r="D260" s="25" t="s">
        <v>2596</v>
      </c>
      <c r="E260" s="26" t="s">
        <v>1406</v>
      </c>
      <c r="F260" s="26" t="s">
        <v>1407</v>
      </c>
      <c r="G260" s="25" t="s">
        <v>129</v>
      </c>
      <c r="H260" s="25">
        <v>3</v>
      </c>
      <c r="I260" s="25" t="str">
        <f>VLOOKUP(H260,lookup_keys_types!$A$1:$D$11,2,FALSE)</f>
        <v>other</v>
      </c>
      <c r="J260" s="25" t="str">
        <f>VLOOKUP(H260,lookup_keys_types!$A$1:$D$11,4,FALSE)</f>
        <v>provisional, interim or other*</v>
      </c>
      <c r="K260" s="25" t="str">
        <f t="shared" si="7"/>
        <v>period</v>
      </c>
      <c r="L260" s="37">
        <v>25839</v>
      </c>
      <c r="M260" s="37">
        <v>25856</v>
      </c>
      <c r="N260" s="25" t="s">
        <v>1408</v>
      </c>
    </row>
    <row r="261" spans="1:14" ht="15" x14ac:dyDescent="0.25">
      <c r="A261" s="25" t="str">
        <f>VLOOKUP(B261,lookup_keys_countries!$A$1:$C$248,2,FALSE)</f>
        <v>EG</v>
      </c>
      <c r="B261" s="25" t="s">
        <v>48</v>
      </c>
      <c r="C261" s="25" t="s">
        <v>1405</v>
      </c>
      <c r="D261" s="25" t="s">
        <v>2596</v>
      </c>
      <c r="E261" s="26" t="s">
        <v>1406</v>
      </c>
      <c r="F261" s="26" t="s">
        <v>1407</v>
      </c>
      <c r="G261" s="25" t="s">
        <v>129</v>
      </c>
      <c r="H261" s="25">
        <v>3</v>
      </c>
      <c r="I261" s="25" t="str">
        <f>VLOOKUP(H261,lookup_keys_types!$A$1:$D$11,2,FALSE)</f>
        <v>other</v>
      </c>
      <c r="J261" s="25" t="str">
        <f>VLOOKUP(H261,lookup_keys_types!$A$1:$D$11,4,FALSE)</f>
        <v>provisional, interim or other*</v>
      </c>
      <c r="K261" s="25" t="str">
        <f t="shared" si="7"/>
        <v>period</v>
      </c>
      <c r="L261" s="37">
        <v>25856</v>
      </c>
      <c r="M261" s="37">
        <v>28035</v>
      </c>
      <c r="N261" s="25" t="s">
        <v>1409</v>
      </c>
    </row>
    <row r="262" spans="1:14" ht="15" x14ac:dyDescent="0.25">
      <c r="A262" s="25" t="str">
        <f>VLOOKUP(B262,lookup_keys_countries!$A$1:$C$248,2,FALSE)</f>
        <v>EG</v>
      </c>
      <c r="B262" s="25" t="s">
        <v>48</v>
      </c>
      <c r="C262" s="25"/>
      <c r="D262" s="25" t="s">
        <v>123</v>
      </c>
      <c r="E262" s="38"/>
      <c r="F262" s="38"/>
      <c r="G262" s="25"/>
      <c r="H262" s="25">
        <v>3</v>
      </c>
      <c r="I262" s="25" t="str">
        <f>VLOOKUP(H262,lookup_keys_types!$A$1:$D$11,2,FALSE)</f>
        <v>other</v>
      </c>
      <c r="J262" s="25" t="str">
        <f>VLOOKUP(H262,lookup_keys_types!$A$1:$D$11,4,FALSE)</f>
        <v>provisional, interim or other*</v>
      </c>
      <c r="K262" s="25" t="str">
        <f t="shared" si="7"/>
        <v>period</v>
      </c>
      <c r="L262" s="37">
        <v>28035</v>
      </c>
      <c r="M262" s="37">
        <v>29865</v>
      </c>
      <c r="N262" s="25" t="s">
        <v>1410</v>
      </c>
    </row>
    <row r="263" spans="1:14" ht="15" x14ac:dyDescent="0.25">
      <c r="A263" s="25" t="str">
        <f>VLOOKUP(B263,lookup_keys_countries!$A$1:$C$248,2,FALSE)</f>
        <v>EG</v>
      </c>
      <c r="B263" s="25" t="s">
        <v>48</v>
      </c>
      <c r="C263" s="25"/>
      <c r="D263" s="25" t="s">
        <v>123</v>
      </c>
      <c r="E263" s="38"/>
      <c r="F263" s="38"/>
      <c r="G263" s="25"/>
      <c r="H263" s="25">
        <v>4</v>
      </c>
      <c r="I263" s="25" t="str">
        <f>VLOOKUP(H263,lookup_keys_types!$A$1:$D$11,2,FALSE)</f>
        <v>died</v>
      </c>
      <c r="J263" s="25" t="str">
        <f>VLOOKUP(H263,lookup_keys_types!$A$1:$D$11,4,FALSE)</f>
        <v>died in office</v>
      </c>
      <c r="K263" s="25" t="str">
        <f t="shared" si="7"/>
        <v>event</v>
      </c>
      <c r="L263" s="36"/>
      <c r="M263" s="37">
        <v>29865</v>
      </c>
      <c r="N263" s="25" t="s">
        <v>1411</v>
      </c>
    </row>
    <row r="264" spans="1:14" ht="15" x14ac:dyDescent="0.25">
      <c r="A264" s="25" t="str">
        <f>VLOOKUP(B264,lookup_keys_countries!$A$1:$C$248,2,FALSE)</f>
        <v>EG</v>
      </c>
      <c r="B264" s="25" t="s">
        <v>48</v>
      </c>
      <c r="C264" s="25" t="s">
        <v>1412</v>
      </c>
      <c r="D264" s="25" t="s">
        <v>2597</v>
      </c>
      <c r="E264" s="26" t="s">
        <v>1413</v>
      </c>
      <c r="F264" s="26" t="s">
        <v>1414</v>
      </c>
      <c r="G264" s="25" t="s">
        <v>129</v>
      </c>
      <c r="H264" s="25">
        <v>3</v>
      </c>
      <c r="I264" s="25" t="str">
        <f>VLOOKUP(H264,lookup_keys_types!$A$1:$D$11,2,FALSE)</f>
        <v>other</v>
      </c>
      <c r="J264" s="25" t="str">
        <f>VLOOKUP(H264,lookup_keys_types!$A$1:$D$11,4,FALSE)</f>
        <v>provisional, interim or other*</v>
      </c>
      <c r="K264" s="25" t="str">
        <f t="shared" si="7"/>
        <v>period</v>
      </c>
      <c r="L264" s="37">
        <v>29865</v>
      </c>
      <c r="M264" s="37">
        <v>29873</v>
      </c>
      <c r="N264" s="25" t="s">
        <v>1415</v>
      </c>
    </row>
    <row r="265" spans="1:14" ht="15" x14ac:dyDescent="0.25">
      <c r="A265" s="25" t="str">
        <f>VLOOKUP(B265,lookup_keys_countries!$A$1:$C$248,2,FALSE)</f>
        <v>EG</v>
      </c>
      <c r="B265" s="25" t="s">
        <v>48</v>
      </c>
      <c r="C265" s="25" t="s">
        <v>1416</v>
      </c>
      <c r="D265" s="25" t="s">
        <v>2598</v>
      </c>
      <c r="E265" s="26" t="s">
        <v>1417</v>
      </c>
      <c r="F265" s="26" t="s">
        <v>1418</v>
      </c>
      <c r="G265" s="25" t="s">
        <v>1419</v>
      </c>
      <c r="H265" s="25">
        <v>3</v>
      </c>
      <c r="I265" s="25" t="str">
        <f>VLOOKUP(H265,lookup_keys_types!$A$1:$D$11,2,FALSE)</f>
        <v>other</v>
      </c>
      <c r="J265" s="25" t="str">
        <f>VLOOKUP(H265,lookup_keys_types!$A$1:$D$11,4,FALSE)</f>
        <v>provisional, interim or other*</v>
      </c>
      <c r="K265" s="25" t="str">
        <f t="shared" si="7"/>
        <v>period</v>
      </c>
      <c r="L265" s="37">
        <v>29873</v>
      </c>
      <c r="M265" s="37">
        <v>32055</v>
      </c>
      <c r="N265" s="25" t="s">
        <v>1420</v>
      </c>
    </row>
    <row r="266" spans="1:14" ht="15" x14ac:dyDescent="0.25">
      <c r="A266" s="25" t="str">
        <f>VLOOKUP(B266,lookup_keys_countries!$A$1:$C$248,2,FALSE)</f>
        <v>EG</v>
      </c>
      <c r="B266" s="25" t="s">
        <v>48</v>
      </c>
      <c r="C266" s="25" t="s">
        <v>1416</v>
      </c>
      <c r="D266" s="25" t="s">
        <v>2598</v>
      </c>
      <c r="E266" s="26" t="s">
        <v>1417</v>
      </c>
      <c r="F266" s="26" t="s">
        <v>1418</v>
      </c>
      <c r="G266" s="25" t="s">
        <v>1419</v>
      </c>
      <c r="H266" s="25">
        <v>3</v>
      </c>
      <c r="I266" s="25" t="str">
        <f>VLOOKUP(H266,lookup_keys_types!$A$1:$D$11,2,FALSE)</f>
        <v>other</v>
      </c>
      <c r="J266" s="25" t="str">
        <f>VLOOKUP(H266,lookup_keys_types!$A$1:$D$11,4,FALSE)</f>
        <v>provisional, interim or other*</v>
      </c>
      <c r="K266" s="25" t="str">
        <f t="shared" si="7"/>
        <v>period</v>
      </c>
      <c r="L266" s="37">
        <v>32055</v>
      </c>
      <c r="M266" s="37">
        <v>34246</v>
      </c>
      <c r="N266" s="25" t="s">
        <v>1421</v>
      </c>
    </row>
    <row r="267" spans="1:14" ht="15" x14ac:dyDescent="0.25">
      <c r="A267" s="25" t="str">
        <f>VLOOKUP(B267,lookup_keys_countries!$A$1:$C$248,2,FALSE)</f>
        <v>EG</v>
      </c>
      <c r="B267" s="25" t="s">
        <v>48</v>
      </c>
      <c r="C267" s="25" t="s">
        <v>1416</v>
      </c>
      <c r="D267" s="25" t="s">
        <v>2598</v>
      </c>
      <c r="E267" s="26" t="s">
        <v>1417</v>
      </c>
      <c r="F267" s="26" t="s">
        <v>1418</v>
      </c>
      <c r="G267" s="25" t="s">
        <v>1419</v>
      </c>
      <c r="H267" s="25">
        <v>3</v>
      </c>
      <c r="I267" s="25" t="str">
        <f>VLOOKUP(H267,lookup_keys_types!$A$1:$D$11,2,FALSE)</f>
        <v>other</v>
      </c>
      <c r="J267" s="25" t="str">
        <f>VLOOKUP(H267,lookup_keys_types!$A$1:$D$11,4,FALSE)</f>
        <v>provisional, interim or other*</v>
      </c>
      <c r="K267" s="25" t="str">
        <f t="shared" si="7"/>
        <v>period</v>
      </c>
      <c r="L267" s="37">
        <v>34246</v>
      </c>
      <c r="M267" s="37">
        <v>36429</v>
      </c>
      <c r="N267" s="25" t="s">
        <v>1422</v>
      </c>
    </row>
    <row r="268" spans="1:14" ht="15" x14ac:dyDescent="0.25">
      <c r="A268" s="25" t="str">
        <f>VLOOKUP(B268,lookup_keys_countries!$A$1:$C$248,2,FALSE)</f>
        <v>EG</v>
      </c>
      <c r="B268" s="25" t="s">
        <v>48</v>
      </c>
      <c r="C268" s="25" t="s">
        <v>1416</v>
      </c>
      <c r="D268" s="25" t="s">
        <v>2598</v>
      </c>
      <c r="E268" s="26" t="s">
        <v>1417</v>
      </c>
      <c r="F268" s="26" t="s">
        <v>1418</v>
      </c>
      <c r="G268" s="25" t="s">
        <v>1419</v>
      </c>
      <c r="H268" s="25">
        <v>3</v>
      </c>
      <c r="I268" s="25" t="str">
        <f>VLOOKUP(H268,lookup_keys_types!$A$1:$D$11,2,FALSE)</f>
        <v>other</v>
      </c>
      <c r="J268" s="25" t="str">
        <f>VLOOKUP(H268,lookup_keys_types!$A$1:$D$11,4,FALSE)</f>
        <v>provisional, interim or other*</v>
      </c>
      <c r="K268" s="25" t="str">
        <f t="shared" si="7"/>
        <v>period</v>
      </c>
      <c r="L268" s="37">
        <v>36429</v>
      </c>
      <c r="M268" s="37">
        <v>38602</v>
      </c>
      <c r="N268" s="25" t="s">
        <v>1423</v>
      </c>
    </row>
    <row r="269" spans="1:14" ht="15" x14ac:dyDescent="0.25">
      <c r="A269" s="25" t="str">
        <f>VLOOKUP(B269,lookup_keys_countries!$A$1:$C$248,2,FALSE)</f>
        <v>EG</v>
      </c>
      <c r="B269" s="25" t="s">
        <v>48</v>
      </c>
      <c r="C269" s="25" t="s">
        <v>1416</v>
      </c>
      <c r="D269" s="25" t="s">
        <v>2598</v>
      </c>
      <c r="E269" s="26" t="s">
        <v>1417</v>
      </c>
      <c r="F269" s="26" t="s">
        <v>1418</v>
      </c>
      <c r="G269" s="25" t="s">
        <v>1419</v>
      </c>
      <c r="H269" s="25">
        <v>1</v>
      </c>
      <c r="I269" s="25" t="str">
        <f>VLOOKUP(H269,lookup_keys_types!$A$1:$D$11,2,FALSE)</f>
        <v>multi</v>
      </c>
      <c r="J269" s="25" t="str">
        <f>VLOOKUP(H269,lookup_keys_types!$A$1:$D$11,4,FALSE)</f>
        <v>multiparty election</v>
      </c>
      <c r="K269" s="25" t="str">
        <f t="shared" si="7"/>
        <v>period</v>
      </c>
      <c r="L269" s="37">
        <v>38602</v>
      </c>
      <c r="M269" s="37">
        <v>40585</v>
      </c>
      <c r="N269" s="25" t="s">
        <v>1424</v>
      </c>
    </row>
    <row r="270" spans="1:14" ht="15" x14ac:dyDescent="0.25">
      <c r="A270" s="25" t="str">
        <f>VLOOKUP(B270,lookup_keys_countries!$A$1:$C$248,2,FALSE)</f>
        <v>EG</v>
      </c>
      <c r="B270" s="25" t="s">
        <v>48</v>
      </c>
      <c r="C270" s="25"/>
      <c r="D270" s="25" t="s">
        <v>123</v>
      </c>
      <c r="E270" s="38"/>
      <c r="F270" s="38"/>
      <c r="G270" s="25"/>
      <c r="H270" s="25">
        <v>6</v>
      </c>
      <c r="I270" s="25" t="str">
        <f>VLOOKUP(H270,lookup_keys_types!$A$1:$D$11,2,FALSE)</f>
        <v>resigned</v>
      </c>
      <c r="J270" s="25" t="str">
        <f>VLOOKUP(H270,lookup_keys_types!$A$1:$D$11,4,FALSE)</f>
        <v>resigned, retired or left office</v>
      </c>
      <c r="K270" s="25" t="str">
        <f t="shared" si="7"/>
        <v>event</v>
      </c>
      <c r="L270" s="36"/>
      <c r="M270" s="37">
        <v>40585</v>
      </c>
      <c r="N270" s="25" t="s">
        <v>1425</v>
      </c>
    </row>
    <row r="271" spans="1:14" ht="15" x14ac:dyDescent="0.25">
      <c r="A271" s="25" t="str">
        <f>VLOOKUP(B271,lookup_keys_countries!$A$1:$C$248,2,FALSE)</f>
        <v>EG</v>
      </c>
      <c r="B271" s="25" t="s">
        <v>48</v>
      </c>
      <c r="C271" s="25" t="s">
        <v>1426</v>
      </c>
      <c r="D271" s="25" t="s">
        <v>2599</v>
      </c>
      <c r="E271" s="26" t="s">
        <v>1427</v>
      </c>
      <c r="F271" s="26" t="s">
        <v>1428</v>
      </c>
      <c r="G271" s="25" t="s">
        <v>129</v>
      </c>
      <c r="H271" s="25">
        <v>3</v>
      </c>
      <c r="I271" s="25" t="str">
        <f>VLOOKUP(H271,lookup_keys_types!$A$1:$D$11,2,FALSE)</f>
        <v>other</v>
      </c>
      <c r="J271" s="25" t="str">
        <f>VLOOKUP(H271,lookup_keys_types!$A$1:$D$11,4,FALSE)</f>
        <v>provisional, interim or other*</v>
      </c>
      <c r="K271" s="25" t="str">
        <f t="shared" ref="K271:K340" si="11">IF(L271&lt;&gt;"","period", "event")</f>
        <v>period</v>
      </c>
      <c r="L271" s="37">
        <v>40585</v>
      </c>
      <c r="M271" s="37">
        <v>41090</v>
      </c>
      <c r="N271" s="25" t="s">
        <v>1429</v>
      </c>
    </row>
    <row r="272" spans="1:14" ht="15" x14ac:dyDescent="0.25">
      <c r="A272" s="25" t="str">
        <f>VLOOKUP(B272,lookup_keys_countries!$A$1:$C$248,2,FALSE)</f>
        <v>EG</v>
      </c>
      <c r="B272" s="25" t="s">
        <v>48</v>
      </c>
      <c r="C272" s="25" t="s">
        <v>1430</v>
      </c>
      <c r="D272" s="25" t="s">
        <v>2600</v>
      </c>
      <c r="E272" s="26" t="s">
        <v>1431</v>
      </c>
      <c r="F272" s="26" t="s">
        <v>1432</v>
      </c>
      <c r="G272" s="25" t="s">
        <v>215</v>
      </c>
      <c r="H272" s="25">
        <v>1</v>
      </c>
      <c r="I272" s="25" t="str">
        <f>VLOOKUP(H272,lookup_keys_types!$A$1:$D$11,2,FALSE)</f>
        <v>multi</v>
      </c>
      <c r="J272" s="25" t="str">
        <f>VLOOKUP(H272,lookup_keys_types!$A$1:$D$11,4,FALSE)</f>
        <v>multiparty election</v>
      </c>
      <c r="K272" s="25" t="str">
        <f t="shared" si="11"/>
        <v>period</v>
      </c>
      <c r="L272" s="37">
        <v>41090</v>
      </c>
      <c r="M272" s="37">
        <v>41458</v>
      </c>
      <c r="N272" s="25" t="s">
        <v>2788</v>
      </c>
    </row>
    <row r="273" spans="1:14" ht="15" x14ac:dyDescent="0.25">
      <c r="A273" s="25" t="str">
        <f>VLOOKUP(B273,lookup_keys_countries!$A$1:$C$248,2,FALSE)</f>
        <v>EG</v>
      </c>
      <c r="B273" s="25" t="s">
        <v>48</v>
      </c>
      <c r="C273" s="25"/>
      <c r="D273" s="25" t="s">
        <v>123</v>
      </c>
      <c r="E273" s="38"/>
      <c r="F273" s="38"/>
      <c r="G273" s="25"/>
      <c r="H273" s="25">
        <v>7</v>
      </c>
      <c r="I273" s="25" t="str">
        <f>VLOOKUP(H273,lookup_keys_types!$A$1:$D$11,2,FALSE)</f>
        <v>coup</v>
      </c>
      <c r="J273" s="25" t="str">
        <f>VLOOKUP(H273,lookup_keys_types!$A$1:$D$11,4,FALSE)</f>
        <v>coup d’état</v>
      </c>
      <c r="K273" s="25" t="str">
        <f t="shared" si="11"/>
        <v>period</v>
      </c>
      <c r="L273" s="37">
        <v>41458</v>
      </c>
      <c r="M273" s="37">
        <v>41458</v>
      </c>
      <c r="N273" s="25" t="s">
        <v>1433</v>
      </c>
    </row>
    <row r="274" spans="1:14" ht="15" x14ac:dyDescent="0.25">
      <c r="A274" s="25" t="str">
        <f>VLOOKUP(B274,lookup_keys_countries!$A$1:$C$248,2,FALSE)</f>
        <v>EG</v>
      </c>
      <c r="B274" s="25" t="s">
        <v>48</v>
      </c>
      <c r="C274" s="25" t="s">
        <v>1434</v>
      </c>
      <c r="D274" s="25"/>
      <c r="E274" s="26"/>
      <c r="F274" s="26"/>
      <c r="G274" s="25"/>
      <c r="H274" s="25">
        <v>3</v>
      </c>
      <c r="I274" s="25" t="str">
        <f>VLOOKUP(H274,lookup_keys_types!$A$1:$D$11,2,FALSE)</f>
        <v>other</v>
      </c>
      <c r="J274" s="25" t="str">
        <f>VLOOKUP(H274,lookup_keys_types!$A$1:$D$11,4,FALSE)</f>
        <v>provisional, interim or other*</v>
      </c>
      <c r="K274" s="25" t="str">
        <f t="shared" si="11"/>
        <v>period</v>
      </c>
      <c r="L274" s="37">
        <v>41458</v>
      </c>
      <c r="M274" s="37">
        <v>41798</v>
      </c>
      <c r="N274" s="25" t="s">
        <v>1435</v>
      </c>
    </row>
    <row r="275" spans="1:14" s="31" customFormat="1" ht="15" x14ac:dyDescent="0.25">
      <c r="A275" s="25" t="str">
        <f>VLOOKUP(B275,lookup_keys_countries!$A$1:$C$248,2,FALSE)</f>
        <v>EG</v>
      </c>
      <c r="B275" s="25" t="s">
        <v>48</v>
      </c>
      <c r="C275" s="25" t="s">
        <v>1436</v>
      </c>
      <c r="D275" s="25" t="s">
        <v>2601</v>
      </c>
      <c r="E275" s="26" t="s">
        <v>1437</v>
      </c>
      <c r="F275" s="26" t="s">
        <v>1438</v>
      </c>
      <c r="G275" s="25" t="s">
        <v>1439</v>
      </c>
      <c r="H275" s="25">
        <v>1</v>
      </c>
      <c r="I275" s="25" t="str">
        <f>VLOOKUP(H275,lookup_keys_types!$A$1:$D$11,2,FALSE)</f>
        <v>multi</v>
      </c>
      <c r="J275" s="25" t="str">
        <f>VLOOKUP(H275,lookup_keys_types!$A$1:$D$11,4,FALSE)</f>
        <v>multiparty election</v>
      </c>
      <c r="K275" s="25" t="str">
        <f t="shared" si="11"/>
        <v>period</v>
      </c>
      <c r="L275" s="37">
        <v>41798</v>
      </c>
      <c r="M275" s="37">
        <f ca="1">TODAY()</f>
        <v>43222</v>
      </c>
      <c r="N275" s="25" t="s">
        <v>1440</v>
      </c>
    </row>
    <row r="276" spans="1:14" ht="15" x14ac:dyDescent="0.25">
      <c r="A276" s="25" t="str">
        <f>VLOOKUP(B276,lookup_keys_countries!$A$1:$C$248,2,FALSE)</f>
        <v>GQ</v>
      </c>
      <c r="B276" s="25" t="s">
        <v>51</v>
      </c>
      <c r="C276" s="25" t="s">
        <v>1441</v>
      </c>
      <c r="D276" s="25" t="s">
        <v>2546</v>
      </c>
      <c r="E276" s="38"/>
      <c r="F276" s="38"/>
      <c r="G276" s="25"/>
      <c r="H276" s="25">
        <v>0</v>
      </c>
      <c r="I276" s="25" t="str">
        <f>VLOOKUP(H276,lookup_keys_types!$A$1:$D$11,2,FALSE)</f>
        <v>at_ind</v>
      </c>
      <c r="J276" s="25" t="str">
        <f>VLOOKUP(H276,lookup_keys_types!$A$1:$D$11,4,FALSE)</f>
        <v>leader at independence</v>
      </c>
      <c r="K276" s="25" t="str">
        <f t="shared" si="11"/>
        <v>period</v>
      </c>
      <c r="L276" s="37">
        <v>25123</v>
      </c>
      <c r="M276" s="37">
        <v>29070</v>
      </c>
      <c r="N276" s="25" t="s">
        <v>1442</v>
      </c>
    </row>
    <row r="277" spans="1:14" ht="15" x14ac:dyDescent="0.25">
      <c r="A277" s="25" t="str">
        <f>VLOOKUP(B277,lookup_keys_countries!$A$1:$C$248,2,FALSE)</f>
        <v>GQ</v>
      </c>
      <c r="B277" s="25" t="s">
        <v>51</v>
      </c>
      <c r="C277" s="25"/>
      <c r="D277" s="25" t="s">
        <v>123</v>
      </c>
      <c r="E277" s="38"/>
      <c r="F277" s="38"/>
      <c r="G277" s="25"/>
      <c r="H277" s="25">
        <v>5</v>
      </c>
      <c r="I277" s="25" t="str">
        <f>VLOOKUP(H277,lookup_keys_types!$A$1:$D$11,2,FALSE)</f>
        <v>coup_event</v>
      </c>
      <c r="J277" s="25" t="str">
        <f>VLOOKUP(H277,lookup_keys_types!$A$1:$D$11,4,FALSE)</f>
        <v>coup d’état</v>
      </c>
      <c r="K277" s="25" t="str">
        <f t="shared" si="11"/>
        <v>event</v>
      </c>
      <c r="L277" s="36"/>
      <c r="M277" s="37">
        <v>29070</v>
      </c>
      <c r="N277" s="25" t="s">
        <v>1443</v>
      </c>
    </row>
    <row r="278" spans="1:14" ht="15" x14ac:dyDescent="0.25">
      <c r="A278" s="25" t="str">
        <f>VLOOKUP(B278,lookup_keys_countries!$A$1:$C$248,2,FALSE)</f>
        <v>GQ</v>
      </c>
      <c r="B278" s="25" t="s">
        <v>51</v>
      </c>
      <c r="C278" s="25" t="s">
        <v>1444</v>
      </c>
      <c r="D278" s="25" t="s">
        <v>2602</v>
      </c>
      <c r="E278" s="26" t="s">
        <v>1445</v>
      </c>
      <c r="F278" s="26" t="s">
        <v>1446</v>
      </c>
      <c r="G278" s="25" t="s">
        <v>129</v>
      </c>
      <c r="H278" s="25">
        <v>7</v>
      </c>
      <c r="I278" s="25" t="str">
        <f>VLOOKUP(H278,lookup_keys_types!$A$1:$D$11,2,FALSE)</f>
        <v>coup</v>
      </c>
      <c r="J278" s="25" t="str">
        <f>VLOOKUP(H278,lookup_keys_types!$A$1:$D$11,4,FALSE)</f>
        <v>coup d’état</v>
      </c>
      <c r="K278" s="25" t="str">
        <f t="shared" si="11"/>
        <v>period</v>
      </c>
      <c r="L278" s="37">
        <v>29070</v>
      </c>
      <c r="M278" s="37">
        <v>32684</v>
      </c>
      <c r="N278" s="25" t="s">
        <v>1447</v>
      </c>
    </row>
    <row r="279" spans="1:14" ht="15" x14ac:dyDescent="0.25">
      <c r="A279" s="25" t="str">
        <f>VLOOKUP(B279,lookup_keys_countries!$A$1:$C$248,2,FALSE)</f>
        <v>GQ</v>
      </c>
      <c r="B279" s="25" t="s">
        <v>51</v>
      </c>
      <c r="C279" s="25" t="s">
        <v>1444</v>
      </c>
      <c r="D279" s="25" t="s">
        <v>2602</v>
      </c>
      <c r="E279" s="26" t="s">
        <v>1445</v>
      </c>
      <c r="F279" s="26" t="s">
        <v>1446</v>
      </c>
      <c r="G279" s="25" t="s">
        <v>129</v>
      </c>
      <c r="H279" s="25">
        <v>2</v>
      </c>
      <c r="I279" s="25" t="str">
        <f>VLOOKUP(H279,lookup_keys_types!$A$1:$D$11,2,FALSE)</f>
        <v>single</v>
      </c>
      <c r="J279" s="25" t="str">
        <f>VLOOKUP(H279,lookup_keys_types!$A$1:$D$11,4,FALSE)</f>
        <v>single-party election</v>
      </c>
      <c r="K279" s="25" t="str">
        <f t="shared" si="11"/>
        <v>period</v>
      </c>
      <c r="L279" s="37">
        <v>32684</v>
      </c>
      <c r="M279" s="37">
        <v>35120</v>
      </c>
      <c r="N279" s="25" t="s">
        <v>1448</v>
      </c>
    </row>
    <row r="280" spans="1:14" ht="15" x14ac:dyDescent="0.25">
      <c r="A280" s="25" t="str">
        <f>VLOOKUP(B280,lookup_keys_countries!$A$1:$C$248,2,FALSE)</f>
        <v>GQ</v>
      </c>
      <c r="B280" s="25" t="s">
        <v>51</v>
      </c>
      <c r="C280" s="25" t="s">
        <v>1444</v>
      </c>
      <c r="D280" s="25" t="s">
        <v>2602</v>
      </c>
      <c r="E280" s="26" t="s">
        <v>1445</v>
      </c>
      <c r="F280" s="26" t="s">
        <v>1446</v>
      </c>
      <c r="G280" s="25" t="s">
        <v>129</v>
      </c>
      <c r="H280" s="25">
        <v>1</v>
      </c>
      <c r="I280" s="25" t="str">
        <f>VLOOKUP(H280,lookup_keys_types!$A$1:$D$11,2,FALSE)</f>
        <v>multi</v>
      </c>
      <c r="J280" s="25" t="str">
        <f>VLOOKUP(H280,lookup_keys_types!$A$1:$D$11,4,FALSE)</f>
        <v>multiparty election</v>
      </c>
      <c r="K280" s="25" t="str">
        <f t="shared" si="11"/>
        <v>period</v>
      </c>
      <c r="L280" s="37">
        <v>35120</v>
      </c>
      <c r="M280" s="37">
        <v>37605</v>
      </c>
      <c r="N280" s="25" t="s">
        <v>1449</v>
      </c>
    </row>
    <row r="281" spans="1:14" ht="15" x14ac:dyDescent="0.25">
      <c r="A281" s="25" t="str">
        <f>VLOOKUP(B281,lookup_keys_countries!$A$1:$C$248,2,FALSE)</f>
        <v>GQ</v>
      </c>
      <c r="B281" s="25" t="s">
        <v>51</v>
      </c>
      <c r="C281" s="25" t="s">
        <v>1444</v>
      </c>
      <c r="D281" s="25" t="s">
        <v>2602</v>
      </c>
      <c r="E281" s="26" t="s">
        <v>1445</v>
      </c>
      <c r="F281" s="26" t="s">
        <v>1446</v>
      </c>
      <c r="G281" s="25" t="s">
        <v>129</v>
      </c>
      <c r="H281" s="25">
        <v>1</v>
      </c>
      <c r="I281" s="25" t="str">
        <f>VLOOKUP(H281,lookup_keys_types!$A$1:$D$11,2,FALSE)</f>
        <v>multi</v>
      </c>
      <c r="J281" s="25" t="str">
        <f>VLOOKUP(H281,lookup_keys_types!$A$1:$D$11,4,FALSE)</f>
        <v>multiparty election</v>
      </c>
      <c r="K281" s="25" t="str">
        <f t="shared" si="11"/>
        <v>period</v>
      </c>
      <c r="L281" s="37">
        <v>37605</v>
      </c>
      <c r="M281" s="37">
        <v>40146</v>
      </c>
      <c r="N281" s="25" t="s">
        <v>2789</v>
      </c>
    </row>
    <row r="282" spans="1:14" ht="15" x14ac:dyDescent="0.25">
      <c r="A282" s="25" t="str">
        <f>VLOOKUP(B282,lookup_keys_countries!$A$1:$C$248,2,FALSE)</f>
        <v>GQ</v>
      </c>
      <c r="B282" s="25" t="s">
        <v>51</v>
      </c>
      <c r="C282" s="25" t="s">
        <v>1444</v>
      </c>
      <c r="D282" s="25" t="s">
        <v>2602</v>
      </c>
      <c r="E282" s="26" t="s">
        <v>1445</v>
      </c>
      <c r="F282" s="26" t="s">
        <v>1446</v>
      </c>
      <c r="G282" s="25" t="s">
        <v>129</v>
      </c>
      <c r="H282" s="25">
        <v>1</v>
      </c>
      <c r="I282" s="25" t="str">
        <f>VLOOKUP(H282,lookup_keys_types!$A$1:$D$11,2,FALSE)</f>
        <v>multi</v>
      </c>
      <c r="J282" s="25" t="str">
        <f>VLOOKUP(H282,lookup_keys_types!$A$1:$D$11,4,FALSE)</f>
        <v>multiparty election</v>
      </c>
      <c r="K282" s="25" t="str">
        <f t="shared" si="11"/>
        <v>period</v>
      </c>
      <c r="L282" s="37">
        <v>40146</v>
      </c>
      <c r="M282" s="37">
        <v>42510</v>
      </c>
      <c r="N282" s="25" t="s">
        <v>1450</v>
      </c>
    </row>
    <row r="283" spans="1:14" s="31" customFormat="1" ht="15" x14ac:dyDescent="0.25">
      <c r="A283" s="25" t="str">
        <f>VLOOKUP(B283,lookup_keys_countries!$A$1:$C$248,2,FALSE)</f>
        <v>GQ</v>
      </c>
      <c r="B283" s="25" t="s">
        <v>51</v>
      </c>
      <c r="C283" s="25" t="s">
        <v>1444</v>
      </c>
      <c r="D283" s="25" t="s">
        <v>2602</v>
      </c>
      <c r="E283" s="26" t="s">
        <v>1445</v>
      </c>
      <c r="F283" s="26" t="s">
        <v>1446</v>
      </c>
      <c r="G283" s="25" t="s">
        <v>129</v>
      </c>
      <c r="H283" s="25">
        <v>1</v>
      </c>
      <c r="I283" s="25" t="str">
        <f>VLOOKUP(H283,lookup_keys_types!$A$1:$D$11,2,FALSE)</f>
        <v>multi</v>
      </c>
      <c r="J283" s="25" t="str">
        <f>VLOOKUP(H283,lookup_keys_types!$A$1:$D$11,4,FALSE)</f>
        <v>multiparty election</v>
      </c>
      <c r="K283" s="25" t="str">
        <f t="shared" ref="K283" si="12">IF(L283&lt;&gt;"","period", "event")</f>
        <v>period</v>
      </c>
      <c r="L283" s="37">
        <v>42510</v>
      </c>
      <c r="M283" s="37">
        <f ca="1">TODAY()</f>
        <v>43222</v>
      </c>
      <c r="N283" s="25" t="s">
        <v>2881</v>
      </c>
    </row>
    <row r="284" spans="1:14" s="32" customFormat="1" ht="15" x14ac:dyDescent="0.25">
      <c r="A284" s="25" t="str">
        <f>VLOOKUP(B284,lookup_keys_countries!$A$1:$C$248,2,FALSE)</f>
        <v>ER</v>
      </c>
      <c r="B284" s="25" t="s">
        <v>54</v>
      </c>
      <c r="C284" s="25" t="s">
        <v>1451</v>
      </c>
      <c r="D284" s="25" t="s">
        <v>2603</v>
      </c>
      <c r="E284" s="26" t="s">
        <v>1452</v>
      </c>
      <c r="F284" s="26" t="s">
        <v>1453</v>
      </c>
      <c r="G284" s="25" t="s">
        <v>1454</v>
      </c>
      <c r="H284" s="25">
        <v>0</v>
      </c>
      <c r="I284" s="25" t="str">
        <f>VLOOKUP(H284,lookup_keys_types!$A$1:$D$11,2,FALSE)</f>
        <v>at_ind</v>
      </c>
      <c r="J284" s="25" t="str">
        <f>VLOOKUP(H284,lookup_keys_types!$A$1:$D$11,4,FALSE)</f>
        <v>leader at independence</v>
      </c>
      <c r="K284" s="25" t="str">
        <f t="shared" si="11"/>
        <v>period</v>
      </c>
      <c r="L284" s="37">
        <v>34113</v>
      </c>
      <c r="M284" s="37">
        <f ca="1">TODAY()</f>
        <v>43222</v>
      </c>
      <c r="N284" s="25" t="s">
        <v>1455</v>
      </c>
    </row>
    <row r="285" spans="1:14" ht="15" x14ac:dyDescent="0.25">
      <c r="A285" s="25" t="str">
        <f>VLOOKUP(B285,lookup_keys_countries!$A$1:$C$248,2,FALSE)</f>
        <v>ET</v>
      </c>
      <c r="B285" s="25" t="s">
        <v>57</v>
      </c>
      <c r="C285" s="25" t="s">
        <v>1456</v>
      </c>
      <c r="D285" s="25" t="s">
        <v>2604</v>
      </c>
      <c r="E285" s="26" t="s">
        <v>1457</v>
      </c>
      <c r="F285" s="26" t="s">
        <v>1458</v>
      </c>
      <c r="G285" s="25" t="s">
        <v>489</v>
      </c>
      <c r="H285" s="25">
        <v>3</v>
      </c>
      <c r="I285" s="25" t="str">
        <f>VLOOKUP(H285,lookup_keys_types!$A$1:$D$11,2,FALSE)</f>
        <v>other</v>
      </c>
      <c r="J285" s="25" t="str">
        <f>VLOOKUP(H285,lookup_keys_types!$A$1:$D$11,4,FALSE)</f>
        <v>provisional, interim or other*</v>
      </c>
      <c r="K285" s="25" t="str">
        <f t="shared" si="11"/>
        <v>period</v>
      </c>
      <c r="L285" s="37">
        <v>15735</v>
      </c>
      <c r="M285" s="37">
        <v>21125</v>
      </c>
      <c r="N285" s="25" t="s">
        <v>1459</v>
      </c>
    </row>
    <row r="286" spans="1:14" ht="15" x14ac:dyDescent="0.25">
      <c r="A286" s="25" t="str">
        <f>VLOOKUP(B286,lookup_keys_countries!$A$1:$C$248,2,FALSE)</f>
        <v>ET</v>
      </c>
      <c r="B286" s="25" t="s">
        <v>57</v>
      </c>
      <c r="C286" s="25"/>
      <c r="D286" s="25" t="s">
        <v>123</v>
      </c>
      <c r="E286" s="38"/>
      <c r="F286" s="38"/>
      <c r="G286" s="25"/>
      <c r="H286" s="25">
        <v>5</v>
      </c>
      <c r="I286" s="25" t="str">
        <f>VLOOKUP(H286,lookup_keys_types!$A$1:$D$11,2,FALSE)</f>
        <v>coup_event</v>
      </c>
      <c r="J286" s="25" t="str">
        <f>VLOOKUP(H286,lookup_keys_types!$A$1:$D$11,4,FALSE)</f>
        <v>coup d’état</v>
      </c>
      <c r="K286" s="25" t="str">
        <f t="shared" si="11"/>
        <v>event</v>
      </c>
      <c r="L286" s="36"/>
      <c r="M286" s="37">
        <v>21125</v>
      </c>
      <c r="N286" s="25" t="s">
        <v>1460</v>
      </c>
    </row>
    <row r="287" spans="1:14" ht="15" x14ac:dyDescent="0.25">
      <c r="A287" s="25" t="str">
        <f>VLOOKUP(B287,lookup_keys_countries!$A$1:$C$248,2,FALSE)</f>
        <v>ET</v>
      </c>
      <c r="B287" s="25" t="s">
        <v>57</v>
      </c>
      <c r="C287" s="25" t="s">
        <v>1461</v>
      </c>
      <c r="D287" s="25" t="s">
        <v>2605</v>
      </c>
      <c r="E287" s="26" t="s">
        <v>1462</v>
      </c>
      <c r="F287" s="26" t="s">
        <v>1463</v>
      </c>
      <c r="G287" s="25" t="s">
        <v>129</v>
      </c>
      <c r="H287" s="25">
        <v>3</v>
      </c>
      <c r="I287" s="25" t="str">
        <f>VLOOKUP(H287,lookup_keys_types!$A$1:$D$11,2,FALSE)</f>
        <v>other</v>
      </c>
      <c r="J287" s="25" t="str">
        <f>VLOOKUP(H287,lookup_keys_types!$A$1:$D$11,4,FALSE)</f>
        <v>provisional, interim or other*</v>
      </c>
      <c r="K287" s="25" t="str">
        <f t="shared" si="11"/>
        <v>period</v>
      </c>
      <c r="L287" s="37">
        <v>21151</v>
      </c>
      <c r="M287" s="37">
        <v>22265</v>
      </c>
      <c r="N287" s="25" t="s">
        <v>1464</v>
      </c>
    </row>
    <row r="288" spans="1:14" ht="15" x14ac:dyDescent="0.25">
      <c r="A288" s="25" t="str">
        <f>VLOOKUP(B288,lookup_keys_countries!$A$1:$C$248,2,FALSE)</f>
        <v>ET</v>
      </c>
      <c r="B288" s="25" t="s">
        <v>57</v>
      </c>
      <c r="C288" s="25"/>
      <c r="D288" s="25" t="s">
        <v>123</v>
      </c>
      <c r="E288" s="38"/>
      <c r="F288" s="38"/>
      <c r="G288" s="25"/>
      <c r="H288" s="25">
        <v>4</v>
      </c>
      <c r="I288" s="25" t="str">
        <f>VLOOKUP(H288,lookup_keys_types!$A$1:$D$11,2,FALSE)</f>
        <v>died</v>
      </c>
      <c r="J288" s="25" t="str">
        <f>VLOOKUP(H288,lookup_keys_types!$A$1:$D$11,4,FALSE)</f>
        <v>died in office</v>
      </c>
      <c r="K288" s="25" t="str">
        <f t="shared" si="11"/>
        <v>event</v>
      </c>
      <c r="L288" s="36"/>
      <c r="M288" s="37">
        <v>22265</v>
      </c>
      <c r="N288" s="25" t="s">
        <v>1465</v>
      </c>
    </row>
    <row r="289" spans="1:14" ht="15" x14ac:dyDescent="0.25">
      <c r="A289" s="25" t="str">
        <f>VLOOKUP(B289,lookup_keys_countries!$A$1:$C$248,2,FALSE)</f>
        <v>ET</v>
      </c>
      <c r="B289" s="25" t="s">
        <v>57</v>
      </c>
      <c r="C289" s="25" t="s">
        <v>1466</v>
      </c>
      <c r="D289" s="25" t="s">
        <v>2606</v>
      </c>
      <c r="E289" s="26" t="s">
        <v>1467</v>
      </c>
      <c r="F289" s="26" t="s">
        <v>1468</v>
      </c>
      <c r="G289" s="25" t="s">
        <v>489</v>
      </c>
      <c r="H289" s="25">
        <v>3</v>
      </c>
      <c r="I289" s="25" t="str">
        <f>VLOOKUP(H289,lookup_keys_types!$A$1:$D$11,2,FALSE)</f>
        <v>other</v>
      </c>
      <c r="J289" s="25" t="str">
        <f>VLOOKUP(H289,lookup_keys_types!$A$1:$D$11,4,FALSE)</f>
        <v>provisional, interim or other*</v>
      </c>
      <c r="K289" s="25" t="str">
        <f t="shared" si="11"/>
        <v>period</v>
      </c>
      <c r="L289" s="37">
        <v>22265</v>
      </c>
      <c r="M289" s="37">
        <v>27088</v>
      </c>
      <c r="N289" s="25" t="s">
        <v>1469</v>
      </c>
    </row>
    <row r="290" spans="1:14" ht="15" x14ac:dyDescent="0.25">
      <c r="A290" s="25" t="str">
        <f>VLOOKUP(B290,lookup_keys_countries!$A$1:$C$248,2,FALSE)</f>
        <v>ET</v>
      </c>
      <c r="B290" s="25" t="s">
        <v>57</v>
      </c>
      <c r="C290" s="25"/>
      <c r="D290" s="25" t="s">
        <v>123</v>
      </c>
      <c r="E290" s="38"/>
      <c r="F290" s="38"/>
      <c r="G290" s="25"/>
      <c r="H290" s="25">
        <v>4</v>
      </c>
      <c r="I290" s="25" t="str">
        <f>VLOOKUP(H290,lookup_keys_types!$A$1:$D$11,2,FALSE)</f>
        <v>died</v>
      </c>
      <c r="J290" s="25" t="str">
        <f>VLOOKUP(H290,lookup_keys_types!$A$1:$D$11,4,FALSE)</f>
        <v>died in office</v>
      </c>
      <c r="K290" s="25" t="str">
        <f t="shared" si="11"/>
        <v>event</v>
      </c>
      <c r="L290" s="36"/>
      <c r="M290" s="37">
        <v>27088</v>
      </c>
      <c r="N290" s="25" t="s">
        <v>1470</v>
      </c>
    </row>
    <row r="291" spans="1:14" ht="15" x14ac:dyDescent="0.25">
      <c r="A291" s="25" t="str">
        <f>VLOOKUP(B291,lookup_keys_countries!$A$1:$C$248,2,FALSE)</f>
        <v>ET</v>
      </c>
      <c r="B291" s="25" t="s">
        <v>57</v>
      </c>
      <c r="C291" s="25" t="s">
        <v>1471</v>
      </c>
      <c r="D291" s="25" t="s">
        <v>2607</v>
      </c>
      <c r="E291" s="26" t="s">
        <v>1472</v>
      </c>
      <c r="F291" s="26" t="s">
        <v>1473</v>
      </c>
      <c r="G291" s="25" t="s">
        <v>129</v>
      </c>
      <c r="H291" s="25">
        <v>3</v>
      </c>
      <c r="I291" s="25" t="str">
        <f>VLOOKUP(H291,lookup_keys_types!$A$1:$D$11,2,FALSE)</f>
        <v>other</v>
      </c>
      <c r="J291" s="25" t="str">
        <f>VLOOKUP(H291,lookup_keys_types!$A$1:$D$11,4,FALSE)</f>
        <v>provisional, interim or other*</v>
      </c>
      <c r="K291" s="25" t="str">
        <f t="shared" si="11"/>
        <v>period</v>
      </c>
      <c r="L291" s="37">
        <v>27088</v>
      </c>
      <c r="M291" s="37">
        <v>27232</v>
      </c>
      <c r="N291" s="25" t="s">
        <v>1474</v>
      </c>
    </row>
    <row r="292" spans="1:14" ht="15" x14ac:dyDescent="0.25">
      <c r="A292" s="25" t="str">
        <f>VLOOKUP(B292,lookup_keys_countries!$A$1:$C$248,2,FALSE)</f>
        <v>ET</v>
      </c>
      <c r="B292" s="25" t="s">
        <v>57</v>
      </c>
      <c r="C292" s="25" t="s">
        <v>1475</v>
      </c>
      <c r="D292" s="25" t="s">
        <v>2608</v>
      </c>
      <c r="E292" s="26" t="s">
        <v>1476</v>
      </c>
      <c r="F292" s="26" t="s">
        <v>1477</v>
      </c>
      <c r="G292" s="25" t="s">
        <v>129</v>
      </c>
      <c r="H292" s="25">
        <v>3</v>
      </c>
      <c r="I292" s="25" t="str">
        <f>VLOOKUP(H292,lookup_keys_types!$A$1:$D$11,2,FALSE)</f>
        <v>other</v>
      </c>
      <c r="J292" s="25" t="str">
        <f>VLOOKUP(H292,lookup_keys_types!$A$1:$D$11,4,FALSE)</f>
        <v>provisional, interim or other*</v>
      </c>
      <c r="K292" s="25" t="str">
        <f t="shared" si="11"/>
        <v>period</v>
      </c>
      <c r="L292" s="37">
        <v>27232</v>
      </c>
      <c r="M292" s="37">
        <v>32030</v>
      </c>
      <c r="N292" s="25" t="s">
        <v>1478</v>
      </c>
    </row>
    <row r="293" spans="1:14" ht="15" x14ac:dyDescent="0.25">
      <c r="A293" s="25" t="str">
        <f>VLOOKUP(B293,lookup_keys_countries!$A$1:$C$248,2,FALSE)</f>
        <v>ET</v>
      </c>
      <c r="B293" s="25" t="s">
        <v>57</v>
      </c>
      <c r="C293" s="25" t="s">
        <v>1479</v>
      </c>
      <c r="D293" s="25" t="s">
        <v>2546</v>
      </c>
      <c r="E293" s="38"/>
      <c r="F293" s="38"/>
      <c r="G293" s="25"/>
      <c r="H293" s="25">
        <v>3</v>
      </c>
      <c r="I293" s="25" t="str">
        <f>VLOOKUP(H293,lookup_keys_types!$A$1:$D$11,2,FALSE)</f>
        <v>other</v>
      </c>
      <c r="J293" s="25" t="str">
        <f>VLOOKUP(H293,lookup_keys_types!$A$1:$D$11,4,FALSE)</f>
        <v>provisional, interim or other*</v>
      </c>
      <c r="K293" s="25" t="str">
        <f t="shared" si="11"/>
        <v>period</v>
      </c>
      <c r="L293" s="37">
        <v>32030</v>
      </c>
      <c r="M293" s="37">
        <v>32820</v>
      </c>
      <c r="N293" s="25" t="s">
        <v>1480</v>
      </c>
    </row>
    <row r="294" spans="1:14" ht="15" x14ac:dyDescent="0.25">
      <c r="A294" s="25" t="str">
        <f>VLOOKUP(B294,lookup_keys_countries!$A$1:$C$248,2,FALSE)</f>
        <v>ET</v>
      </c>
      <c r="B294" s="25" t="s">
        <v>57</v>
      </c>
      <c r="C294" s="25" t="s">
        <v>1481</v>
      </c>
      <c r="D294" s="25" t="s">
        <v>2546</v>
      </c>
      <c r="E294" s="38"/>
      <c r="F294" s="38"/>
      <c r="G294" s="25"/>
      <c r="H294" s="25">
        <v>3</v>
      </c>
      <c r="I294" s="25" t="str">
        <f>VLOOKUP(H294,lookup_keys_types!$A$1:$D$11,2,FALSE)</f>
        <v>other</v>
      </c>
      <c r="J294" s="25" t="str">
        <f>VLOOKUP(H294,lookup_keys_types!$A$1:$D$11,4,FALSE)</f>
        <v>provisional, interim or other*</v>
      </c>
      <c r="K294" s="25" t="str">
        <f t="shared" si="11"/>
        <v>period</v>
      </c>
      <c r="L294" s="37">
        <v>32820</v>
      </c>
      <c r="M294" s="37">
        <v>33323</v>
      </c>
      <c r="N294" s="25" t="s">
        <v>1482</v>
      </c>
    </row>
    <row r="295" spans="1:14" ht="15" x14ac:dyDescent="0.25">
      <c r="A295" s="25" t="str">
        <f>VLOOKUP(B295,lookup_keys_countries!$A$1:$C$248,2,FALSE)</f>
        <v>ET</v>
      </c>
      <c r="B295" s="25" t="s">
        <v>57</v>
      </c>
      <c r="C295" s="25" t="s">
        <v>1483</v>
      </c>
      <c r="D295" s="25" t="s">
        <v>2546</v>
      </c>
      <c r="E295" s="38"/>
      <c r="F295" s="38"/>
      <c r="G295" s="25"/>
      <c r="H295" s="25">
        <v>3</v>
      </c>
      <c r="I295" s="25" t="str">
        <f>VLOOKUP(H295,lookup_keys_types!$A$1:$D$11,2,FALSE)</f>
        <v>other</v>
      </c>
      <c r="J295" s="25" t="str">
        <f>VLOOKUP(H295,lookup_keys_types!$A$1:$D$11,4,FALSE)</f>
        <v>provisional, interim or other*</v>
      </c>
      <c r="K295" s="25" t="str">
        <f t="shared" si="11"/>
        <v>period</v>
      </c>
      <c r="L295" s="37">
        <v>33323</v>
      </c>
      <c r="M295" s="37">
        <v>33395</v>
      </c>
      <c r="N295" s="25" t="s">
        <v>1484</v>
      </c>
    </row>
    <row r="296" spans="1:14" ht="15" x14ac:dyDescent="0.25">
      <c r="A296" s="25" t="str">
        <f>VLOOKUP(B296,lookup_keys_countries!$A$1:$C$248,2,FALSE)</f>
        <v>ET</v>
      </c>
      <c r="B296" s="25" t="s">
        <v>57</v>
      </c>
      <c r="C296" s="25" t="s">
        <v>1485</v>
      </c>
      <c r="D296" s="25" t="s">
        <v>2546</v>
      </c>
      <c r="E296" s="38"/>
      <c r="F296" s="38"/>
      <c r="G296" s="25"/>
      <c r="H296" s="25">
        <v>3</v>
      </c>
      <c r="I296" s="25" t="str">
        <f>VLOOKUP(H296,lookup_keys_types!$A$1:$D$11,2,FALSE)</f>
        <v>other</v>
      </c>
      <c r="J296" s="25" t="str">
        <f>VLOOKUP(H296,lookup_keys_types!$A$1:$D$11,4,FALSE)</f>
        <v>provisional, interim or other*</v>
      </c>
      <c r="K296" s="25" t="str">
        <f t="shared" si="11"/>
        <v>period</v>
      </c>
      <c r="L296" s="37">
        <v>33395</v>
      </c>
      <c r="M296" s="37">
        <v>34934</v>
      </c>
      <c r="N296" s="25" t="s">
        <v>1486</v>
      </c>
    </row>
    <row r="297" spans="1:14" ht="15" x14ac:dyDescent="0.25">
      <c r="A297" s="25" t="str">
        <f>VLOOKUP(B297,lookup_keys_countries!$A$1:$C$248,2,FALSE)</f>
        <v>ET</v>
      </c>
      <c r="B297" s="25" t="s">
        <v>57</v>
      </c>
      <c r="C297" s="25" t="s">
        <v>1487</v>
      </c>
      <c r="D297" s="25" t="s">
        <v>2609</v>
      </c>
      <c r="E297" s="26" t="s">
        <v>1488</v>
      </c>
      <c r="F297" s="26" t="s">
        <v>1489</v>
      </c>
      <c r="G297" s="25" t="s">
        <v>1169</v>
      </c>
      <c r="H297" s="25">
        <v>3</v>
      </c>
      <c r="I297" s="25" t="str">
        <f>VLOOKUP(H297,lookup_keys_types!$A$1:$D$11,2,FALSE)</f>
        <v>other</v>
      </c>
      <c r="J297" s="25" t="str">
        <f>VLOOKUP(H297,lookup_keys_types!$A$1:$D$11,4,FALSE)</f>
        <v>provisional, interim or other*</v>
      </c>
      <c r="K297" s="25" t="str">
        <f t="shared" si="11"/>
        <v>period</v>
      </c>
      <c r="L297" s="37">
        <v>34934</v>
      </c>
      <c r="M297" s="37">
        <v>41141</v>
      </c>
      <c r="N297" s="25" t="s">
        <v>1490</v>
      </c>
    </row>
    <row r="298" spans="1:14" ht="15" x14ac:dyDescent="0.25">
      <c r="A298" s="25" t="str">
        <f>VLOOKUP(B298,lookup_keys_countries!$A$1:$C$248,2,FALSE)</f>
        <v>ET</v>
      </c>
      <c r="B298" s="25" t="s">
        <v>57</v>
      </c>
      <c r="C298" s="25"/>
      <c r="D298" s="25" t="s">
        <v>123</v>
      </c>
      <c r="E298" s="38"/>
      <c r="F298" s="38"/>
      <c r="G298" s="25"/>
      <c r="H298" s="25">
        <v>4</v>
      </c>
      <c r="I298" s="25" t="str">
        <f>VLOOKUP(H298,lookup_keys_types!$A$1:$D$11,2,FALSE)</f>
        <v>died</v>
      </c>
      <c r="J298" s="25" t="str">
        <f>VLOOKUP(H298,lookup_keys_types!$A$1:$D$11,4,FALSE)</f>
        <v>died in office</v>
      </c>
      <c r="K298" s="25" t="str">
        <f t="shared" si="11"/>
        <v>event</v>
      </c>
      <c r="L298" s="36"/>
      <c r="M298" s="37">
        <v>41141</v>
      </c>
      <c r="N298" s="25" t="s">
        <v>1491</v>
      </c>
    </row>
    <row r="299" spans="1:14" s="31" customFormat="1" ht="15" x14ac:dyDescent="0.25">
      <c r="A299" s="25" t="str">
        <f>VLOOKUP(B299,lookup_keys_countries!$A$1:$C$248,2,FALSE)</f>
        <v>ET</v>
      </c>
      <c r="B299" s="25" t="s">
        <v>57</v>
      </c>
      <c r="C299" s="25" t="s">
        <v>1492</v>
      </c>
      <c r="D299" s="25" t="s">
        <v>2610</v>
      </c>
      <c r="E299" s="26" t="s">
        <v>1493</v>
      </c>
      <c r="F299" s="26" t="s">
        <v>1494</v>
      </c>
      <c r="G299" s="25" t="s">
        <v>1169</v>
      </c>
      <c r="H299" s="25">
        <v>3</v>
      </c>
      <c r="I299" s="25" t="str">
        <f>VLOOKUP(H299,lookup_keys_types!$A$1:$D$11,2,FALSE)</f>
        <v>other</v>
      </c>
      <c r="J299" s="25" t="str">
        <f>VLOOKUP(H299,lookup_keys_types!$A$1:$D$11,4,FALSE)</f>
        <v>provisional, interim or other*</v>
      </c>
      <c r="K299" s="25" t="str">
        <f t="shared" si="11"/>
        <v>period</v>
      </c>
      <c r="L299" s="37">
        <v>41141</v>
      </c>
      <c r="M299" s="37">
        <v>43146</v>
      </c>
      <c r="N299" s="25" t="s">
        <v>1495</v>
      </c>
    </row>
    <row r="300" spans="1:14" s="31" customFormat="1" ht="15" x14ac:dyDescent="0.25">
      <c r="A300" s="25" t="str">
        <f>VLOOKUP(B300,lookup_keys_countries!$A$1:$C$248,2,FALSE)</f>
        <v>ET</v>
      </c>
      <c r="B300" s="25" t="s">
        <v>57</v>
      </c>
      <c r="C300" s="25" t="s">
        <v>1492</v>
      </c>
      <c r="D300" s="25" t="s">
        <v>2610</v>
      </c>
      <c r="E300" s="26" t="s">
        <v>1493</v>
      </c>
      <c r="F300" s="26" t="s">
        <v>1494</v>
      </c>
      <c r="G300" s="25" t="s">
        <v>1169</v>
      </c>
      <c r="H300" s="25">
        <v>6</v>
      </c>
      <c r="I300" s="25" t="str">
        <f>VLOOKUP(H300,lookup_keys_types!$A$1:$D$11,2,FALSE)</f>
        <v>resigned</v>
      </c>
      <c r="J300" s="25" t="str">
        <f>VLOOKUP(H300,lookup_keys_types!$A$1:$D$11,4,FALSE)</f>
        <v>resigned, retired or left office</v>
      </c>
      <c r="K300" s="25" t="str">
        <f t="shared" si="11"/>
        <v>event</v>
      </c>
      <c r="L300" s="37"/>
      <c r="M300" s="37">
        <v>43146</v>
      </c>
      <c r="N300" s="25" t="s">
        <v>2940</v>
      </c>
    </row>
    <row r="301" spans="1:14" s="31" customFormat="1" ht="15" x14ac:dyDescent="0.25">
      <c r="A301" s="25" t="str">
        <f>VLOOKUP(B301,lookup_keys_countries!$A$1:$C$248,2,FALSE)</f>
        <v>ET</v>
      </c>
      <c r="B301" s="25" t="s">
        <v>57</v>
      </c>
      <c r="C301" s="25" t="s">
        <v>1492</v>
      </c>
      <c r="D301" s="25" t="s">
        <v>2610</v>
      </c>
      <c r="E301" s="26" t="s">
        <v>1493</v>
      </c>
      <c r="F301" s="26" t="s">
        <v>1494</v>
      </c>
      <c r="G301" s="25" t="s">
        <v>1169</v>
      </c>
      <c r="H301" s="25">
        <v>3</v>
      </c>
      <c r="I301" s="25" t="str">
        <f>VLOOKUP(H301,lookup_keys_types!$A$1:$D$11,2,FALSE)</f>
        <v>other</v>
      </c>
      <c r="J301" s="25" t="str">
        <f>VLOOKUP(H301,lookup_keys_types!$A$1:$D$11,4,FALSE)</f>
        <v>provisional, interim or other*</v>
      </c>
      <c r="K301" s="25" t="str">
        <f t="shared" si="11"/>
        <v>period</v>
      </c>
      <c r="L301" s="37">
        <v>43146</v>
      </c>
      <c r="M301" s="37">
        <v>43192</v>
      </c>
      <c r="N301" s="25" t="s">
        <v>2941</v>
      </c>
    </row>
    <row r="302" spans="1:14" s="31" customFormat="1" ht="15" x14ac:dyDescent="0.25">
      <c r="A302" s="25" t="str">
        <f>VLOOKUP(B302,lookup_keys_countries!$A$1:$C$248,2,FALSE)</f>
        <v>ET</v>
      </c>
      <c r="B302" s="25" t="s">
        <v>57</v>
      </c>
      <c r="C302" s="25" t="s">
        <v>2953</v>
      </c>
      <c r="D302" s="25" t="s">
        <v>2954</v>
      </c>
      <c r="E302" s="26" t="s">
        <v>2956</v>
      </c>
      <c r="F302" s="26" t="s">
        <v>2955</v>
      </c>
      <c r="G302" s="25" t="s">
        <v>2937</v>
      </c>
      <c r="H302" s="25">
        <v>3</v>
      </c>
      <c r="I302" s="25" t="str">
        <f>VLOOKUP(H302,lookup_keys_types!$A$1:$D$11,2,FALSE)</f>
        <v>other</v>
      </c>
      <c r="J302" s="25" t="str">
        <f>VLOOKUP(H302,lookup_keys_types!$A$1:$D$11,4,FALSE)</f>
        <v>provisional, interim or other*</v>
      </c>
      <c r="K302" s="25" t="str">
        <f t="shared" si="11"/>
        <v>period</v>
      </c>
      <c r="L302" s="37">
        <v>43192</v>
      </c>
      <c r="M302" s="37">
        <f ca="1">TODAY()</f>
        <v>43222</v>
      </c>
      <c r="N302" s="25" t="s">
        <v>2952</v>
      </c>
    </row>
    <row r="303" spans="1:14" ht="15" x14ac:dyDescent="0.25">
      <c r="A303" s="25" t="str">
        <f>VLOOKUP(B303,lookup_keys_countries!$A$1:$C$248,2,FALSE)</f>
        <v>GA</v>
      </c>
      <c r="B303" s="25" t="s">
        <v>60</v>
      </c>
      <c r="C303" s="25" t="s">
        <v>1496</v>
      </c>
      <c r="D303" s="25" t="s">
        <v>2611</v>
      </c>
      <c r="E303" s="26" t="s">
        <v>1497</v>
      </c>
      <c r="F303" s="26" t="s">
        <v>1498</v>
      </c>
      <c r="G303" s="25" t="s">
        <v>230</v>
      </c>
      <c r="H303" s="25">
        <v>0</v>
      </c>
      <c r="I303" s="25" t="str">
        <f>VLOOKUP(H303,lookup_keys_types!$A$1:$D$11,2,FALSE)</f>
        <v>at_ind</v>
      </c>
      <c r="J303" s="25" t="str">
        <f>VLOOKUP(H303,lookup_keys_types!$A$1:$D$11,4,FALSE)</f>
        <v>leader at independence</v>
      </c>
      <c r="K303" s="25" t="str">
        <f t="shared" si="11"/>
        <v>period</v>
      </c>
      <c r="L303" s="37">
        <v>22145</v>
      </c>
      <c r="M303" s="37">
        <v>22324</v>
      </c>
      <c r="N303" s="25" t="s">
        <v>1499</v>
      </c>
    </row>
    <row r="304" spans="1:14" ht="15" x14ac:dyDescent="0.25">
      <c r="A304" s="25" t="str">
        <f>VLOOKUP(B304,lookup_keys_countries!$A$1:$C$248,2,FALSE)</f>
        <v>GA</v>
      </c>
      <c r="B304" s="25" t="s">
        <v>60</v>
      </c>
      <c r="C304" s="25" t="s">
        <v>1496</v>
      </c>
      <c r="D304" s="25" t="s">
        <v>2611</v>
      </c>
      <c r="E304" s="26" t="s">
        <v>1497</v>
      </c>
      <c r="F304" s="26" t="s">
        <v>1498</v>
      </c>
      <c r="G304" s="25" t="s">
        <v>230</v>
      </c>
      <c r="H304" s="25">
        <v>2</v>
      </c>
      <c r="I304" s="25" t="str">
        <f>VLOOKUP(H304,lookup_keys_types!$A$1:$D$11,2,FALSE)</f>
        <v>single</v>
      </c>
      <c r="J304" s="25" t="str">
        <f>VLOOKUP(H304,lookup_keys_types!$A$1:$D$11,4,FALSE)</f>
        <v>single-party election</v>
      </c>
      <c r="K304" s="25" t="str">
        <f t="shared" si="11"/>
        <v>period</v>
      </c>
      <c r="L304" s="37">
        <v>22324</v>
      </c>
      <c r="M304" s="37">
        <v>23424</v>
      </c>
      <c r="N304" s="25" t="s">
        <v>1500</v>
      </c>
    </row>
    <row r="305" spans="1:14" ht="15" x14ac:dyDescent="0.25">
      <c r="A305" s="25" t="str">
        <f>VLOOKUP(B305,lookup_keys_countries!$A$1:$C$248,2,FALSE)</f>
        <v>GA</v>
      </c>
      <c r="B305" s="25" t="s">
        <v>60</v>
      </c>
      <c r="C305" s="25"/>
      <c r="D305" s="25" t="s">
        <v>123</v>
      </c>
      <c r="E305" s="38"/>
      <c r="F305" s="38"/>
      <c r="G305" s="25"/>
      <c r="H305" s="25">
        <v>5</v>
      </c>
      <c r="I305" s="25" t="str">
        <f>VLOOKUP(H305,lookup_keys_types!$A$1:$D$11,2,FALSE)</f>
        <v>coup_event</v>
      </c>
      <c r="J305" s="25" t="str">
        <f>VLOOKUP(H305,lookup_keys_types!$A$1:$D$11,4,FALSE)</f>
        <v>coup d’état</v>
      </c>
      <c r="K305" s="25" t="str">
        <f t="shared" si="11"/>
        <v>event</v>
      </c>
      <c r="L305" s="36"/>
      <c r="M305" s="37">
        <v>23424</v>
      </c>
      <c r="N305" s="25" t="s">
        <v>1501</v>
      </c>
    </row>
    <row r="306" spans="1:14" ht="15" x14ac:dyDescent="0.25">
      <c r="A306" s="25" t="str">
        <f>VLOOKUP(B306,lookup_keys_countries!$A$1:$C$248,2,FALSE)</f>
        <v>GA</v>
      </c>
      <c r="B306" s="25" t="s">
        <v>60</v>
      </c>
      <c r="C306" s="25" t="s">
        <v>1502</v>
      </c>
      <c r="D306" s="25" t="s">
        <v>2612</v>
      </c>
      <c r="E306" s="26" t="s">
        <v>1503</v>
      </c>
      <c r="F306" s="26" t="s">
        <v>1504</v>
      </c>
      <c r="G306" s="25" t="s">
        <v>1505</v>
      </c>
      <c r="H306" s="25">
        <v>3</v>
      </c>
      <c r="I306" s="25" t="str">
        <f>VLOOKUP(H306,lookup_keys_types!$A$1:$D$11,2,FALSE)</f>
        <v>other</v>
      </c>
      <c r="J306" s="25" t="str">
        <f>VLOOKUP(H306,lookup_keys_types!$A$1:$D$11,4,FALSE)</f>
        <v>provisional, interim or other*</v>
      </c>
      <c r="K306" s="25" t="str">
        <f t="shared" si="11"/>
        <v>period</v>
      </c>
      <c r="L306" s="37">
        <v>23425</v>
      </c>
      <c r="M306" s="37">
        <v>23426</v>
      </c>
      <c r="N306" s="25" t="s">
        <v>1506</v>
      </c>
    </row>
    <row r="307" spans="1:14" ht="15" x14ac:dyDescent="0.25">
      <c r="A307" s="25" t="str">
        <f>VLOOKUP(B307,lookup_keys_countries!$A$1:$C$248,2,FALSE)</f>
        <v>GA</v>
      </c>
      <c r="B307" s="25" t="s">
        <v>60</v>
      </c>
      <c r="C307" s="25" t="s">
        <v>1496</v>
      </c>
      <c r="D307" s="25" t="s">
        <v>2611</v>
      </c>
      <c r="E307" s="26" t="s">
        <v>1497</v>
      </c>
      <c r="F307" s="26" t="s">
        <v>1498</v>
      </c>
      <c r="G307" s="25" t="s">
        <v>230</v>
      </c>
      <c r="H307" s="25">
        <v>3</v>
      </c>
      <c r="I307" s="25" t="str">
        <f>VLOOKUP(H307,lookup_keys_types!$A$1:$D$11,2,FALSE)</f>
        <v>other</v>
      </c>
      <c r="J307" s="25" t="str">
        <f>VLOOKUP(H307,lookup_keys_types!$A$1:$D$11,4,FALSE)</f>
        <v>provisional, interim or other*</v>
      </c>
      <c r="K307" s="25" t="str">
        <f t="shared" si="11"/>
        <v>period</v>
      </c>
      <c r="L307" s="37">
        <v>23426</v>
      </c>
      <c r="M307" s="37">
        <v>24550</v>
      </c>
      <c r="N307" s="25" t="s">
        <v>1507</v>
      </c>
    </row>
    <row r="308" spans="1:14" ht="15" x14ac:dyDescent="0.25">
      <c r="A308" s="25" t="str">
        <f>VLOOKUP(B308,lookup_keys_countries!$A$1:$C$248,2,FALSE)</f>
        <v>GA</v>
      </c>
      <c r="B308" s="25" t="s">
        <v>60</v>
      </c>
      <c r="C308" s="25" t="s">
        <v>1496</v>
      </c>
      <c r="D308" s="25" t="s">
        <v>2611</v>
      </c>
      <c r="E308" s="26" t="s">
        <v>1497</v>
      </c>
      <c r="F308" s="26" t="s">
        <v>1498</v>
      </c>
      <c r="G308" s="25" t="s">
        <v>230</v>
      </c>
      <c r="H308" s="25">
        <v>2</v>
      </c>
      <c r="I308" s="25" t="str">
        <f>VLOOKUP(H308,lookup_keys_types!$A$1:$D$11,2,FALSE)</f>
        <v>single</v>
      </c>
      <c r="J308" s="25" t="str">
        <f>VLOOKUP(H308,lookup_keys_types!$A$1:$D$11,4,FALSE)</f>
        <v>single-party election</v>
      </c>
      <c r="K308" s="25" t="str">
        <f t="shared" si="11"/>
        <v>period</v>
      </c>
      <c r="L308" s="37">
        <v>24550</v>
      </c>
      <c r="M308" s="37">
        <v>24804</v>
      </c>
      <c r="N308" s="25" t="s">
        <v>1508</v>
      </c>
    </row>
    <row r="309" spans="1:14" ht="15" x14ac:dyDescent="0.25">
      <c r="A309" s="25" t="str">
        <f>VLOOKUP(B309,lookup_keys_countries!$A$1:$C$248,2,FALSE)</f>
        <v>GA</v>
      </c>
      <c r="B309" s="25" t="s">
        <v>60</v>
      </c>
      <c r="C309" s="25"/>
      <c r="D309" s="25" t="s">
        <v>123</v>
      </c>
      <c r="E309" s="38"/>
      <c r="F309" s="38"/>
      <c r="G309" s="25"/>
      <c r="H309" s="25">
        <v>4</v>
      </c>
      <c r="I309" s="25" t="str">
        <f>VLOOKUP(H309,lookup_keys_types!$A$1:$D$11,2,FALSE)</f>
        <v>died</v>
      </c>
      <c r="J309" s="25" t="str">
        <f>VLOOKUP(H309,lookup_keys_types!$A$1:$D$11,4,FALSE)</f>
        <v>died in office</v>
      </c>
      <c r="K309" s="25" t="str">
        <f t="shared" si="11"/>
        <v>event</v>
      </c>
      <c r="L309" s="36"/>
      <c r="M309" s="37">
        <v>24804</v>
      </c>
      <c r="N309" s="25" t="s">
        <v>1509</v>
      </c>
    </row>
    <row r="310" spans="1:14" ht="15" x14ac:dyDescent="0.25">
      <c r="A310" s="25" t="str">
        <f>VLOOKUP(B310,lookup_keys_countries!$A$1:$C$248,2,FALSE)</f>
        <v>GA</v>
      </c>
      <c r="B310" s="25" t="s">
        <v>60</v>
      </c>
      <c r="C310" s="25" t="s">
        <v>1510</v>
      </c>
      <c r="D310" s="25" t="s">
        <v>2613</v>
      </c>
      <c r="E310" s="26" t="s">
        <v>1511</v>
      </c>
      <c r="F310" s="26" t="s">
        <v>1512</v>
      </c>
      <c r="G310" s="25" t="s">
        <v>1439</v>
      </c>
      <c r="H310" s="25">
        <v>3</v>
      </c>
      <c r="I310" s="25" t="str">
        <f>VLOOKUP(H310,lookup_keys_types!$A$1:$D$11,2,FALSE)</f>
        <v>other</v>
      </c>
      <c r="J310" s="25" t="str">
        <f>VLOOKUP(H310,lookup_keys_types!$A$1:$D$11,4,FALSE)</f>
        <v>provisional, interim or other*</v>
      </c>
      <c r="K310" s="25" t="str">
        <f t="shared" si="11"/>
        <v>period</v>
      </c>
      <c r="L310" s="37">
        <v>24804</v>
      </c>
      <c r="M310" s="37">
        <v>26720</v>
      </c>
      <c r="N310" s="25" t="s">
        <v>1513</v>
      </c>
    </row>
    <row r="311" spans="1:14" ht="15" x14ac:dyDescent="0.25">
      <c r="A311" s="25" t="str">
        <f>VLOOKUP(B311,lookup_keys_countries!$A$1:$C$248,2,FALSE)</f>
        <v>GA</v>
      </c>
      <c r="B311" s="25" t="s">
        <v>60</v>
      </c>
      <c r="C311" s="25" t="s">
        <v>1510</v>
      </c>
      <c r="D311" s="25" t="s">
        <v>2613</v>
      </c>
      <c r="E311" s="26" t="s">
        <v>1511</v>
      </c>
      <c r="F311" s="26" t="s">
        <v>1512</v>
      </c>
      <c r="G311" s="25" t="s">
        <v>1439</v>
      </c>
      <c r="H311" s="25">
        <v>2</v>
      </c>
      <c r="I311" s="25" t="str">
        <f>VLOOKUP(H311,lookup_keys_types!$A$1:$D$11,2,FALSE)</f>
        <v>single</v>
      </c>
      <c r="J311" s="25" t="str">
        <f>VLOOKUP(H311,lookup_keys_types!$A$1:$D$11,4,FALSE)</f>
        <v>single-party election</v>
      </c>
      <c r="K311" s="25" t="str">
        <f t="shared" si="11"/>
        <v>period</v>
      </c>
      <c r="L311" s="37">
        <v>26720</v>
      </c>
      <c r="M311" s="37">
        <v>29219</v>
      </c>
      <c r="N311" s="25" t="s">
        <v>1514</v>
      </c>
    </row>
    <row r="312" spans="1:14" ht="15" x14ac:dyDescent="0.25">
      <c r="A312" s="25" t="str">
        <f>VLOOKUP(B312,lookup_keys_countries!$A$1:$C$248,2,FALSE)</f>
        <v>GA</v>
      </c>
      <c r="B312" s="25" t="s">
        <v>60</v>
      </c>
      <c r="C312" s="25" t="s">
        <v>1510</v>
      </c>
      <c r="D312" s="25" t="s">
        <v>2613</v>
      </c>
      <c r="E312" s="26" t="s">
        <v>1511</v>
      </c>
      <c r="F312" s="26" t="s">
        <v>1512</v>
      </c>
      <c r="G312" s="25" t="s">
        <v>1439</v>
      </c>
      <c r="H312" s="25">
        <v>2</v>
      </c>
      <c r="I312" s="25" t="str">
        <f>VLOOKUP(H312,lookup_keys_types!$A$1:$D$11,2,FALSE)</f>
        <v>single</v>
      </c>
      <c r="J312" s="25" t="str">
        <f>VLOOKUP(H312,lookup_keys_types!$A$1:$D$11,4,FALSE)</f>
        <v>single-party election</v>
      </c>
      <c r="K312" s="25" t="str">
        <f t="shared" si="11"/>
        <v>period</v>
      </c>
      <c r="L312" s="37">
        <v>29219</v>
      </c>
      <c r="M312" s="37">
        <v>31725</v>
      </c>
      <c r="N312" s="25" t="s">
        <v>1515</v>
      </c>
    </row>
    <row r="313" spans="1:14" ht="15" x14ac:dyDescent="0.25">
      <c r="A313" s="25" t="str">
        <f>VLOOKUP(B313,lookup_keys_countries!$A$1:$C$248,2,FALSE)</f>
        <v>GA</v>
      </c>
      <c r="B313" s="25" t="s">
        <v>60</v>
      </c>
      <c r="C313" s="25" t="s">
        <v>1510</v>
      </c>
      <c r="D313" s="25" t="s">
        <v>2613</v>
      </c>
      <c r="E313" s="26" t="s">
        <v>1511</v>
      </c>
      <c r="F313" s="26" t="s">
        <v>1512</v>
      </c>
      <c r="G313" s="25" t="s">
        <v>1439</v>
      </c>
      <c r="H313" s="25">
        <v>2</v>
      </c>
      <c r="I313" s="25" t="str">
        <f>VLOOKUP(H313,lookup_keys_types!$A$1:$D$11,2,FALSE)</f>
        <v>single</v>
      </c>
      <c r="J313" s="25" t="str">
        <f>VLOOKUP(H313,lookup_keys_types!$A$1:$D$11,4,FALSE)</f>
        <v>single-party election</v>
      </c>
      <c r="K313" s="25" t="str">
        <f t="shared" si="11"/>
        <v>period</v>
      </c>
      <c r="L313" s="37">
        <v>31725</v>
      </c>
      <c r="M313" s="37">
        <v>34308</v>
      </c>
      <c r="N313" s="25" t="s">
        <v>1516</v>
      </c>
    </row>
    <row r="314" spans="1:14" ht="15" x14ac:dyDescent="0.25">
      <c r="A314" s="25" t="str">
        <f>VLOOKUP(B314,lookup_keys_countries!$A$1:$C$248,2,FALSE)</f>
        <v>GA</v>
      </c>
      <c r="B314" s="25" t="s">
        <v>60</v>
      </c>
      <c r="C314" s="25" t="s">
        <v>1510</v>
      </c>
      <c r="D314" s="25" t="s">
        <v>2613</v>
      </c>
      <c r="E314" s="26" t="s">
        <v>1511</v>
      </c>
      <c r="F314" s="26" t="s">
        <v>1512</v>
      </c>
      <c r="G314" s="25" t="s">
        <v>1439</v>
      </c>
      <c r="H314" s="25">
        <v>1</v>
      </c>
      <c r="I314" s="25" t="str">
        <f>VLOOKUP(H314,lookup_keys_types!$A$1:$D$11,2,FALSE)</f>
        <v>multi</v>
      </c>
      <c r="J314" s="25" t="str">
        <f>VLOOKUP(H314,lookup_keys_types!$A$1:$D$11,4,FALSE)</f>
        <v>multiparty election</v>
      </c>
      <c r="K314" s="25" t="str">
        <f t="shared" si="11"/>
        <v>period</v>
      </c>
      <c r="L314" s="37">
        <v>34308</v>
      </c>
      <c r="M314" s="37">
        <v>36135</v>
      </c>
      <c r="N314" s="25" t="s">
        <v>1517</v>
      </c>
    </row>
    <row r="315" spans="1:14" ht="15" x14ac:dyDescent="0.25">
      <c r="A315" s="25" t="str">
        <f>VLOOKUP(B315,lookup_keys_countries!$A$1:$C$248,2,FALSE)</f>
        <v>GA</v>
      </c>
      <c r="B315" s="25" t="s">
        <v>60</v>
      </c>
      <c r="C315" s="25" t="s">
        <v>1510</v>
      </c>
      <c r="D315" s="25" t="s">
        <v>2613</v>
      </c>
      <c r="E315" s="26" t="s">
        <v>1511</v>
      </c>
      <c r="F315" s="26" t="s">
        <v>1512</v>
      </c>
      <c r="G315" s="25" t="s">
        <v>1439</v>
      </c>
      <c r="H315" s="25">
        <v>1</v>
      </c>
      <c r="I315" s="25" t="str">
        <f>VLOOKUP(H315,lookup_keys_types!$A$1:$D$11,2,FALSE)</f>
        <v>multi</v>
      </c>
      <c r="J315" s="25" t="str">
        <f>VLOOKUP(H315,lookup_keys_types!$A$1:$D$11,4,FALSE)</f>
        <v>multiparty election</v>
      </c>
      <c r="K315" s="25" t="str">
        <f t="shared" si="11"/>
        <v>period</v>
      </c>
      <c r="L315" s="37">
        <v>36135</v>
      </c>
      <c r="M315" s="37">
        <v>38683</v>
      </c>
      <c r="N315" s="25" t="s">
        <v>1518</v>
      </c>
    </row>
    <row r="316" spans="1:14" ht="15" x14ac:dyDescent="0.25">
      <c r="A316" s="25" t="str">
        <f>VLOOKUP(B316,lookup_keys_countries!$A$1:$C$248,2,FALSE)</f>
        <v>GA</v>
      </c>
      <c r="B316" s="25" t="s">
        <v>60</v>
      </c>
      <c r="C316" s="25" t="s">
        <v>1510</v>
      </c>
      <c r="D316" s="25" t="s">
        <v>2613</v>
      </c>
      <c r="E316" s="26" t="s">
        <v>1511</v>
      </c>
      <c r="F316" s="26" t="s">
        <v>1512</v>
      </c>
      <c r="G316" s="25" t="s">
        <v>1439</v>
      </c>
      <c r="H316" s="25">
        <v>1</v>
      </c>
      <c r="I316" s="25" t="str">
        <f>VLOOKUP(H316,lookup_keys_types!$A$1:$D$11,2,FALSE)</f>
        <v>multi</v>
      </c>
      <c r="J316" s="25" t="str">
        <f>VLOOKUP(H316,lookup_keys_types!$A$1:$D$11,4,FALSE)</f>
        <v>multiparty election</v>
      </c>
      <c r="K316" s="25" t="str">
        <f t="shared" si="11"/>
        <v>period</v>
      </c>
      <c r="L316" s="37">
        <v>38683</v>
      </c>
      <c r="M316" s="37">
        <v>39972</v>
      </c>
      <c r="N316" s="25" t="s">
        <v>2790</v>
      </c>
    </row>
    <row r="317" spans="1:14" ht="15" x14ac:dyDescent="0.25">
      <c r="A317" s="25" t="str">
        <f>VLOOKUP(B317,lookup_keys_countries!$A$1:$C$248,2,FALSE)</f>
        <v>GA</v>
      </c>
      <c r="B317" s="25" t="s">
        <v>60</v>
      </c>
      <c r="C317" s="25"/>
      <c r="D317" s="25" t="s">
        <v>123</v>
      </c>
      <c r="E317" s="38"/>
      <c r="F317" s="38"/>
      <c r="G317" s="25"/>
      <c r="H317" s="25">
        <v>4</v>
      </c>
      <c r="I317" s="25" t="str">
        <f>VLOOKUP(H317,lookup_keys_types!$A$1:$D$11,2,FALSE)</f>
        <v>died</v>
      </c>
      <c r="J317" s="25" t="str">
        <f>VLOOKUP(H317,lookup_keys_types!$A$1:$D$11,4,FALSE)</f>
        <v>died in office</v>
      </c>
      <c r="K317" s="25" t="str">
        <f t="shared" si="11"/>
        <v>event</v>
      </c>
      <c r="L317" s="36"/>
      <c r="M317" s="37">
        <v>39972</v>
      </c>
      <c r="N317" s="25" t="s">
        <v>1519</v>
      </c>
    </row>
    <row r="318" spans="1:14" ht="15" x14ac:dyDescent="0.25">
      <c r="A318" s="25" t="str">
        <f>VLOOKUP(B318,lookup_keys_countries!$A$1:$C$248,2,FALSE)</f>
        <v>GA</v>
      </c>
      <c r="B318" s="25" t="s">
        <v>60</v>
      </c>
      <c r="C318" s="25" t="s">
        <v>1520</v>
      </c>
      <c r="D318" s="25" t="s">
        <v>2546</v>
      </c>
      <c r="E318" s="38"/>
      <c r="F318" s="38"/>
      <c r="G318" s="25"/>
      <c r="H318" s="25">
        <v>3</v>
      </c>
      <c r="I318" s="25" t="str">
        <f>VLOOKUP(H318,lookup_keys_types!$A$1:$D$11,2,FALSE)</f>
        <v>other</v>
      </c>
      <c r="J318" s="25" t="str">
        <f>VLOOKUP(H318,lookup_keys_types!$A$1:$D$11,4,FALSE)</f>
        <v>provisional, interim or other*</v>
      </c>
      <c r="K318" s="25" t="str">
        <f t="shared" si="11"/>
        <v>period</v>
      </c>
      <c r="L318" s="37">
        <v>39974</v>
      </c>
      <c r="M318" s="37">
        <v>40102</v>
      </c>
      <c r="N318" s="25" t="s">
        <v>1521</v>
      </c>
    </row>
    <row r="319" spans="1:14" ht="15" x14ac:dyDescent="0.25">
      <c r="A319" s="25" t="str">
        <f>VLOOKUP(B319,lookup_keys_countries!$A$1:$C$248,2,FALSE)</f>
        <v>GA</v>
      </c>
      <c r="B319" s="25" t="s">
        <v>60</v>
      </c>
      <c r="C319" s="25" t="s">
        <v>1522</v>
      </c>
      <c r="D319" s="25" t="s">
        <v>2614</v>
      </c>
      <c r="E319" s="26" t="s">
        <v>1523</v>
      </c>
      <c r="F319" s="26" t="s">
        <v>1524</v>
      </c>
      <c r="G319" s="25" t="s">
        <v>1089</v>
      </c>
      <c r="H319" s="25">
        <v>1</v>
      </c>
      <c r="I319" s="25" t="str">
        <f>VLOOKUP(H319,lookup_keys_types!$A$1:$D$11,2,FALSE)</f>
        <v>multi</v>
      </c>
      <c r="J319" s="25" t="str">
        <f>VLOOKUP(H319,lookup_keys_types!$A$1:$D$11,4,FALSE)</f>
        <v>multiparty election</v>
      </c>
      <c r="K319" s="25" t="str">
        <f t="shared" si="11"/>
        <v>period</v>
      </c>
      <c r="L319" s="37">
        <v>40102</v>
      </c>
      <c r="M319" s="37">
        <v>42640</v>
      </c>
      <c r="N319" s="25" t="s">
        <v>1525</v>
      </c>
    </row>
    <row r="320" spans="1:14" ht="15" x14ac:dyDescent="0.25">
      <c r="A320" s="25" t="str">
        <f>VLOOKUP(B320,lookup_keys_countries!$A$1:$C$248,2,FALSE)</f>
        <v>GA</v>
      </c>
      <c r="B320" s="25" t="s">
        <v>60</v>
      </c>
      <c r="C320" s="25" t="s">
        <v>1522</v>
      </c>
      <c r="D320" s="25" t="s">
        <v>2614</v>
      </c>
      <c r="E320" s="26" t="s">
        <v>1523</v>
      </c>
      <c r="F320" s="26" t="s">
        <v>1524</v>
      </c>
      <c r="G320" s="25" t="s">
        <v>1089</v>
      </c>
      <c r="H320" s="25">
        <v>1</v>
      </c>
      <c r="I320" s="25" t="str">
        <f>VLOOKUP(H320,lookup_keys_types!$A$1:$D$11,2,FALSE)</f>
        <v>multi</v>
      </c>
      <c r="J320" s="25" t="str">
        <f>VLOOKUP(H320,lookup_keys_types!$A$1:$D$11,4,FALSE)</f>
        <v>multiparty election</v>
      </c>
      <c r="K320" s="25" t="str">
        <f t="shared" si="11"/>
        <v>period</v>
      </c>
      <c r="L320" s="37">
        <v>42640</v>
      </c>
      <c r="M320" s="37">
        <f ca="1">TODAY()</f>
        <v>43222</v>
      </c>
      <c r="N320" s="34" t="s">
        <v>2882</v>
      </c>
    </row>
    <row r="321" spans="1:14" ht="15" x14ac:dyDescent="0.25">
      <c r="A321" s="25" t="str">
        <f>VLOOKUP(B321,lookup_keys_countries!$A$1:$C$248,2,FALSE)</f>
        <v>GM</v>
      </c>
      <c r="B321" s="25" t="s">
        <v>63</v>
      </c>
      <c r="C321" s="25" t="s">
        <v>1526</v>
      </c>
      <c r="D321" s="25" t="s">
        <v>2615</v>
      </c>
      <c r="E321" s="26" t="s">
        <v>1527</v>
      </c>
      <c r="F321" s="26" t="s">
        <v>1528</v>
      </c>
      <c r="G321" s="25" t="s">
        <v>230</v>
      </c>
      <c r="H321" s="25">
        <v>0</v>
      </c>
      <c r="I321" s="25" t="str">
        <f>VLOOKUP(H321,lookup_keys_types!$A$1:$D$11,2,FALSE)</f>
        <v>at_ind</v>
      </c>
      <c r="J321" s="25" t="str">
        <f>VLOOKUP(H321,lookup_keys_types!$A$1:$D$11,4,FALSE)</f>
        <v>leader at independence</v>
      </c>
      <c r="K321" s="25" t="str">
        <f t="shared" si="11"/>
        <v>period</v>
      </c>
      <c r="L321" s="37">
        <v>23791</v>
      </c>
      <c r="M321" s="37">
        <v>25682</v>
      </c>
      <c r="N321" s="25" t="s">
        <v>1529</v>
      </c>
    </row>
    <row r="322" spans="1:14" ht="15" x14ac:dyDescent="0.25">
      <c r="A322" s="25" t="str">
        <f>VLOOKUP(B322,lookup_keys_countries!$A$1:$C$248,2,FALSE)</f>
        <v>GM</v>
      </c>
      <c r="B322" s="25" t="s">
        <v>63</v>
      </c>
      <c r="C322" s="25" t="s">
        <v>1526</v>
      </c>
      <c r="D322" s="25" t="s">
        <v>2615</v>
      </c>
      <c r="E322" s="26" t="s">
        <v>1527</v>
      </c>
      <c r="F322" s="26" t="s">
        <v>1528</v>
      </c>
      <c r="G322" s="25" t="s">
        <v>230</v>
      </c>
      <c r="H322" s="25">
        <v>1</v>
      </c>
      <c r="I322" s="25" t="str">
        <f>VLOOKUP(H322,lookup_keys_types!$A$1:$D$11,2,FALSE)</f>
        <v>multi</v>
      </c>
      <c r="J322" s="25" t="str">
        <f>VLOOKUP(H322,lookup_keys_types!$A$1:$D$11,4,FALSE)</f>
        <v>multiparty election</v>
      </c>
      <c r="K322" s="25" t="str">
        <f t="shared" si="11"/>
        <v>period</v>
      </c>
      <c r="L322" s="37">
        <v>25682</v>
      </c>
      <c r="M322" s="37">
        <v>30076</v>
      </c>
      <c r="N322" s="25" t="s">
        <v>2791</v>
      </c>
    </row>
    <row r="323" spans="1:14" ht="15" x14ac:dyDescent="0.25">
      <c r="A323" s="25" t="str">
        <f>VLOOKUP(B323,lookup_keys_countries!$A$1:$C$248,2,FALSE)</f>
        <v>GM</v>
      </c>
      <c r="B323" s="25" t="s">
        <v>63</v>
      </c>
      <c r="C323" s="25" t="s">
        <v>1526</v>
      </c>
      <c r="D323" s="25" t="s">
        <v>2615</v>
      </c>
      <c r="E323" s="26" t="s">
        <v>1527</v>
      </c>
      <c r="F323" s="26" t="s">
        <v>1528</v>
      </c>
      <c r="G323" s="25" t="s">
        <v>230</v>
      </c>
      <c r="H323" s="25">
        <v>1</v>
      </c>
      <c r="I323" s="25" t="str">
        <f>VLOOKUP(H323,lookup_keys_types!$A$1:$D$11,2,FALSE)</f>
        <v>multi</v>
      </c>
      <c r="J323" s="25" t="str">
        <f>VLOOKUP(H323,lookup_keys_types!$A$1:$D$11,4,FALSE)</f>
        <v>multiparty election</v>
      </c>
      <c r="K323" s="25" t="str">
        <f t="shared" si="11"/>
        <v>period</v>
      </c>
      <c r="L323" s="37">
        <v>30076</v>
      </c>
      <c r="M323" s="37">
        <v>31847</v>
      </c>
      <c r="N323" s="25" t="s">
        <v>1530</v>
      </c>
    </row>
    <row r="324" spans="1:14" ht="15" x14ac:dyDescent="0.25">
      <c r="A324" s="25" t="str">
        <f>VLOOKUP(B324,lookup_keys_countries!$A$1:$C$248,2,FALSE)</f>
        <v>GM</v>
      </c>
      <c r="B324" s="25" t="s">
        <v>63</v>
      </c>
      <c r="C324" s="25" t="s">
        <v>1526</v>
      </c>
      <c r="D324" s="25" t="s">
        <v>2615</v>
      </c>
      <c r="E324" s="26" t="s">
        <v>1527</v>
      </c>
      <c r="F324" s="26" t="s">
        <v>1528</v>
      </c>
      <c r="G324" s="25" t="s">
        <v>230</v>
      </c>
      <c r="H324" s="25">
        <v>1</v>
      </c>
      <c r="I324" s="25" t="str">
        <f>VLOOKUP(H324,lookup_keys_types!$A$1:$D$11,2,FALSE)</f>
        <v>multi</v>
      </c>
      <c r="J324" s="25" t="str">
        <f>VLOOKUP(H324,lookup_keys_types!$A$1:$D$11,4,FALSE)</f>
        <v>multiparty election</v>
      </c>
      <c r="K324" s="25" t="str">
        <f t="shared" si="11"/>
        <v>period</v>
      </c>
      <c r="L324" s="37">
        <v>31847</v>
      </c>
      <c r="M324" s="37">
        <v>33723</v>
      </c>
      <c r="N324" s="25" t="s">
        <v>2792</v>
      </c>
    </row>
    <row r="325" spans="1:14" ht="15" x14ac:dyDescent="0.25">
      <c r="A325" s="25" t="str">
        <f>VLOOKUP(B325,lookup_keys_countries!$A$1:$C$248,2,FALSE)</f>
        <v>GM</v>
      </c>
      <c r="B325" s="25" t="s">
        <v>63</v>
      </c>
      <c r="C325" s="25" t="s">
        <v>1526</v>
      </c>
      <c r="D325" s="25" t="s">
        <v>2615</v>
      </c>
      <c r="E325" s="26" t="s">
        <v>1527</v>
      </c>
      <c r="F325" s="26" t="s">
        <v>1528</v>
      </c>
      <c r="G325" s="25" t="s">
        <v>230</v>
      </c>
      <c r="H325" s="25">
        <v>1</v>
      </c>
      <c r="I325" s="25" t="str">
        <f>VLOOKUP(H325,lookup_keys_types!$A$1:$D$11,2,FALSE)</f>
        <v>multi</v>
      </c>
      <c r="J325" s="25" t="str">
        <f>VLOOKUP(H325,lookup_keys_types!$A$1:$D$11,4,FALSE)</f>
        <v>multiparty election</v>
      </c>
      <c r="K325" s="25" t="str">
        <f t="shared" si="11"/>
        <v>period</v>
      </c>
      <c r="L325" s="37">
        <v>33723</v>
      </c>
      <c r="M325" s="37">
        <v>34537</v>
      </c>
      <c r="N325" s="25" t="s">
        <v>2793</v>
      </c>
    </row>
    <row r="326" spans="1:14" ht="15" x14ac:dyDescent="0.25">
      <c r="A326" s="25" t="str">
        <f>VLOOKUP(B326,lookup_keys_countries!$A$1:$C$248,2,FALSE)</f>
        <v>GM</v>
      </c>
      <c r="B326" s="25" t="s">
        <v>63</v>
      </c>
      <c r="C326" s="25" t="s">
        <v>1531</v>
      </c>
      <c r="D326" s="25" t="s">
        <v>2616</v>
      </c>
      <c r="E326" s="26" t="s">
        <v>1532</v>
      </c>
      <c r="F326" s="26" t="s">
        <v>1533</v>
      </c>
      <c r="G326" s="25" t="s">
        <v>129</v>
      </c>
      <c r="H326" s="25">
        <v>5</v>
      </c>
      <c r="I326" s="25" t="str">
        <f>VLOOKUP(H326,lookup_keys_types!$A$1:$D$11,2,FALSE)</f>
        <v>coup_event</v>
      </c>
      <c r="J326" s="25" t="str">
        <f>VLOOKUP(H326,lookup_keys_types!$A$1:$D$11,4,FALSE)</f>
        <v>coup d’état</v>
      </c>
      <c r="K326" s="25" t="str">
        <f t="shared" si="11"/>
        <v>event</v>
      </c>
      <c r="L326" s="36"/>
      <c r="M326" s="37">
        <v>34537</v>
      </c>
      <c r="N326" s="25" t="s">
        <v>1534</v>
      </c>
    </row>
    <row r="327" spans="1:14" ht="15" x14ac:dyDescent="0.25">
      <c r="A327" s="25" t="str">
        <f>VLOOKUP(B327,lookup_keys_countries!$A$1:$C$248,2,FALSE)</f>
        <v>GM</v>
      </c>
      <c r="B327" s="25" t="s">
        <v>63</v>
      </c>
      <c r="C327" s="25" t="s">
        <v>1531</v>
      </c>
      <c r="D327" s="25" t="s">
        <v>2616</v>
      </c>
      <c r="E327" s="26" t="s">
        <v>1532</v>
      </c>
      <c r="F327" s="26" t="s">
        <v>1533</v>
      </c>
      <c r="G327" s="25" t="s">
        <v>129</v>
      </c>
      <c r="H327" s="25">
        <v>7</v>
      </c>
      <c r="I327" s="25" t="str">
        <f>VLOOKUP(H327,lookup_keys_types!$A$1:$D$11,2,FALSE)</f>
        <v>coup</v>
      </c>
      <c r="J327" s="25" t="str">
        <f>VLOOKUP(H327,lookup_keys_types!$A$1:$D$11,4,FALSE)</f>
        <v>coup d’état</v>
      </c>
      <c r="K327" s="25" t="str">
        <f t="shared" si="11"/>
        <v>period</v>
      </c>
      <c r="L327" s="37">
        <v>34537</v>
      </c>
      <c r="M327" s="37">
        <v>35334</v>
      </c>
      <c r="N327" s="25" t="s">
        <v>1534</v>
      </c>
    </row>
    <row r="328" spans="1:14" ht="15" x14ac:dyDescent="0.25">
      <c r="A328" s="25" t="str">
        <f>VLOOKUP(B328,lookup_keys_countries!$A$1:$C$248,2,FALSE)</f>
        <v>GM</v>
      </c>
      <c r="B328" s="25" t="s">
        <v>63</v>
      </c>
      <c r="C328" s="25" t="s">
        <v>1531</v>
      </c>
      <c r="D328" s="25" t="s">
        <v>2616</v>
      </c>
      <c r="E328" s="26" t="s">
        <v>1532</v>
      </c>
      <c r="F328" s="26" t="s">
        <v>1533</v>
      </c>
      <c r="G328" s="25" t="s">
        <v>129</v>
      </c>
      <c r="H328" s="25">
        <v>1</v>
      </c>
      <c r="I328" s="25" t="str">
        <f>VLOOKUP(H328,lookup_keys_types!$A$1:$D$11,2,FALSE)</f>
        <v>multi</v>
      </c>
      <c r="J328" s="25" t="str">
        <f>VLOOKUP(H328,lookup_keys_types!$A$1:$D$11,4,FALSE)</f>
        <v>multiparty election</v>
      </c>
      <c r="K328" s="25" t="str">
        <f t="shared" si="11"/>
        <v>period</v>
      </c>
      <c r="L328" s="37">
        <v>35334</v>
      </c>
      <c r="M328" s="37">
        <v>37182</v>
      </c>
      <c r="N328" s="25" t="s">
        <v>1535</v>
      </c>
    </row>
    <row r="329" spans="1:14" ht="15" x14ac:dyDescent="0.25">
      <c r="A329" s="25" t="str">
        <f>VLOOKUP(B329,lookup_keys_countries!$A$1:$C$248,2,FALSE)</f>
        <v>GM</v>
      </c>
      <c r="B329" s="25" t="s">
        <v>63</v>
      </c>
      <c r="C329" s="25" t="s">
        <v>1531</v>
      </c>
      <c r="D329" s="25" t="s">
        <v>2616</v>
      </c>
      <c r="E329" s="26" t="s">
        <v>1532</v>
      </c>
      <c r="F329" s="26" t="s">
        <v>1533</v>
      </c>
      <c r="G329" s="25" t="s">
        <v>129</v>
      </c>
      <c r="H329" s="25">
        <v>1</v>
      </c>
      <c r="I329" s="25" t="str">
        <f>VLOOKUP(H329,lookup_keys_types!$A$1:$D$11,2,FALSE)</f>
        <v>multi</v>
      </c>
      <c r="J329" s="25" t="str">
        <f>VLOOKUP(H329,lookup_keys_types!$A$1:$D$11,4,FALSE)</f>
        <v>multiparty election</v>
      </c>
      <c r="K329" s="25" t="str">
        <f t="shared" si="11"/>
        <v>period</v>
      </c>
      <c r="L329" s="37">
        <v>37182</v>
      </c>
      <c r="M329" s="37">
        <v>38982</v>
      </c>
      <c r="N329" s="25" t="s">
        <v>1536</v>
      </c>
    </row>
    <row r="330" spans="1:14" ht="15" x14ac:dyDescent="0.25">
      <c r="A330" s="25" t="str">
        <f>VLOOKUP(B330,lookup_keys_countries!$A$1:$C$248,2,FALSE)</f>
        <v>GM</v>
      </c>
      <c r="B330" s="25" t="s">
        <v>63</v>
      </c>
      <c r="C330" s="25" t="s">
        <v>1531</v>
      </c>
      <c r="D330" s="25" t="s">
        <v>2616</v>
      </c>
      <c r="E330" s="26" t="s">
        <v>1532</v>
      </c>
      <c r="F330" s="26" t="s">
        <v>1533</v>
      </c>
      <c r="G330" s="25" t="s">
        <v>129</v>
      </c>
      <c r="H330" s="25">
        <v>1</v>
      </c>
      <c r="I330" s="25" t="str">
        <f>VLOOKUP(H330,lookup_keys_types!$A$1:$D$11,2,FALSE)</f>
        <v>multi</v>
      </c>
      <c r="J330" s="25" t="str">
        <f>VLOOKUP(H330,lookup_keys_types!$A$1:$D$11,4,FALSE)</f>
        <v>multiparty election</v>
      </c>
      <c r="K330" s="25" t="str">
        <f t="shared" si="11"/>
        <v>period</v>
      </c>
      <c r="L330" s="37">
        <v>38982</v>
      </c>
      <c r="M330" s="37">
        <v>40871</v>
      </c>
      <c r="N330" s="25" t="s">
        <v>1537</v>
      </c>
    </row>
    <row r="331" spans="1:14" ht="15" x14ac:dyDescent="0.25">
      <c r="A331" s="25" t="str">
        <f>VLOOKUP(B331,lookup_keys_countries!$A$1:$C$248,2,FALSE)</f>
        <v>GM</v>
      </c>
      <c r="B331" s="25" t="s">
        <v>63</v>
      </c>
      <c r="C331" s="25" t="s">
        <v>1531</v>
      </c>
      <c r="D331" s="25" t="s">
        <v>2616</v>
      </c>
      <c r="E331" s="26" t="s">
        <v>1532</v>
      </c>
      <c r="F331" s="26" t="s">
        <v>1533</v>
      </c>
      <c r="G331" s="25" t="s">
        <v>129</v>
      </c>
      <c r="H331" s="25">
        <v>1</v>
      </c>
      <c r="I331" s="25" t="str">
        <f>VLOOKUP(H331,lookup_keys_types!$A$1:$D$11,2,FALSE)</f>
        <v>multi</v>
      </c>
      <c r="J331" s="25" t="str">
        <f>VLOOKUP(H331,lookup_keys_types!$A$1:$D$11,4,FALSE)</f>
        <v>multiparty election</v>
      </c>
      <c r="K331" s="25" t="str">
        <f t="shared" si="11"/>
        <v>period</v>
      </c>
      <c r="L331" s="37">
        <v>40871</v>
      </c>
      <c r="M331" s="37">
        <v>42754</v>
      </c>
      <c r="N331" s="25" t="s">
        <v>1538</v>
      </c>
    </row>
    <row r="332" spans="1:14" ht="15" x14ac:dyDescent="0.25">
      <c r="A332" s="25" t="str">
        <f>VLOOKUP(B332,lookup_keys_countries!$A$1:$C$248,2,FALSE)</f>
        <v>GM</v>
      </c>
      <c r="B332" s="25" t="s">
        <v>63</v>
      </c>
      <c r="C332" s="25" t="s">
        <v>2896</v>
      </c>
      <c r="D332" s="25" t="s">
        <v>2897</v>
      </c>
      <c r="E332" s="26" t="s">
        <v>2899</v>
      </c>
      <c r="F332" s="43" t="s">
        <v>2898</v>
      </c>
      <c r="G332" s="25" t="s">
        <v>1439</v>
      </c>
      <c r="H332" s="25">
        <v>1</v>
      </c>
      <c r="I332" s="25" t="str">
        <f>VLOOKUP(H332,lookup_keys_types!$A$1:$D$11,2,FALSE)</f>
        <v>multi</v>
      </c>
      <c r="J332" s="25" t="str">
        <f>VLOOKUP(H332,lookup_keys_types!$A$1:$D$11,4,FALSE)</f>
        <v>multiparty election</v>
      </c>
      <c r="K332" s="25" t="str">
        <f t="shared" si="11"/>
        <v>period</v>
      </c>
      <c r="L332" s="37">
        <v>42754</v>
      </c>
      <c r="M332" s="37">
        <f ca="1">TODAY()</f>
        <v>43222</v>
      </c>
      <c r="N332" s="25" t="s">
        <v>2906</v>
      </c>
    </row>
    <row r="333" spans="1:14" ht="15" x14ac:dyDescent="0.25">
      <c r="A333" s="25" t="str">
        <f>VLOOKUP(B333,lookup_keys_countries!$A$1:$C$248,2,FALSE)</f>
        <v>GH</v>
      </c>
      <c r="B333" s="25" t="s">
        <v>66</v>
      </c>
      <c r="C333" s="25" t="s">
        <v>1539</v>
      </c>
      <c r="D333" s="25" t="s">
        <v>2617</v>
      </c>
      <c r="E333" s="26" t="s">
        <v>1540</v>
      </c>
      <c r="F333" s="26" t="s">
        <v>1541</v>
      </c>
      <c r="G333" s="25" t="s">
        <v>129</v>
      </c>
      <c r="H333" s="25">
        <v>0</v>
      </c>
      <c r="I333" s="25" t="str">
        <f>VLOOKUP(H333,lookup_keys_types!$A$1:$D$11,2,FALSE)</f>
        <v>at_ind</v>
      </c>
      <c r="J333" s="25" t="str">
        <f>VLOOKUP(H333,lookup_keys_types!$A$1:$D$11,4,FALSE)</f>
        <v>leader at independence</v>
      </c>
      <c r="K333" s="25" t="str">
        <f t="shared" si="11"/>
        <v>period</v>
      </c>
      <c r="L333" s="37">
        <v>20885</v>
      </c>
      <c r="M333" s="37">
        <v>22098</v>
      </c>
      <c r="N333" s="25" t="s">
        <v>1542</v>
      </c>
    </row>
    <row r="334" spans="1:14" ht="15" x14ac:dyDescent="0.25">
      <c r="A334" s="25" t="str">
        <f>VLOOKUP(B334,lookup_keys_countries!$A$1:$C$248,2,FALSE)</f>
        <v>GH</v>
      </c>
      <c r="B334" s="25" t="s">
        <v>66</v>
      </c>
      <c r="C334" s="25" t="s">
        <v>1539</v>
      </c>
      <c r="D334" s="25" t="s">
        <v>2617</v>
      </c>
      <c r="E334" s="26" t="s">
        <v>1540</v>
      </c>
      <c r="F334" s="26" t="s">
        <v>1541</v>
      </c>
      <c r="G334" s="25" t="s">
        <v>129</v>
      </c>
      <c r="H334" s="25">
        <v>1</v>
      </c>
      <c r="I334" s="25" t="str">
        <f>VLOOKUP(H334,lookup_keys_types!$A$1:$D$11,2,FALSE)</f>
        <v>multi</v>
      </c>
      <c r="J334" s="25" t="str">
        <f>VLOOKUP(H334,lookup_keys_types!$A$1:$D$11,4,FALSE)</f>
        <v>multiparty election</v>
      </c>
      <c r="K334" s="25" t="str">
        <f t="shared" si="11"/>
        <v>period</v>
      </c>
      <c r="L334" s="37">
        <v>22124</v>
      </c>
      <c r="M334" s="37">
        <v>24162</v>
      </c>
      <c r="N334" s="25" t="s">
        <v>1543</v>
      </c>
    </row>
    <row r="335" spans="1:14" ht="15" x14ac:dyDescent="0.25">
      <c r="A335" s="25" t="str">
        <f>VLOOKUP(B335,lookup_keys_countries!$A$1:$C$248,2,FALSE)</f>
        <v>GH</v>
      </c>
      <c r="B335" s="25" t="s">
        <v>66</v>
      </c>
      <c r="C335" s="25"/>
      <c r="D335" s="25" t="s">
        <v>123</v>
      </c>
      <c r="E335" s="38"/>
      <c r="F335" s="38"/>
      <c r="G335" s="25"/>
      <c r="H335" s="25">
        <v>5</v>
      </c>
      <c r="I335" s="25" t="str">
        <f>VLOOKUP(H335,lookup_keys_types!$A$1:$D$11,2,FALSE)</f>
        <v>coup_event</v>
      </c>
      <c r="J335" s="25" t="str">
        <f>VLOOKUP(H335,lookup_keys_types!$A$1:$D$11,4,FALSE)</f>
        <v>coup d’état</v>
      </c>
      <c r="K335" s="25" t="str">
        <f t="shared" si="11"/>
        <v>event</v>
      </c>
      <c r="L335" s="36"/>
      <c r="M335" s="37">
        <v>24162</v>
      </c>
      <c r="N335" s="25" t="s">
        <v>1544</v>
      </c>
    </row>
    <row r="336" spans="1:14" ht="15" x14ac:dyDescent="0.25">
      <c r="A336" s="25" t="str">
        <f>VLOOKUP(B336,lookup_keys_countries!$A$1:$C$248,2,FALSE)</f>
        <v>GH</v>
      </c>
      <c r="B336" s="25" t="s">
        <v>66</v>
      </c>
      <c r="C336" s="25" t="s">
        <v>1545</v>
      </c>
      <c r="D336" s="25" t="s">
        <v>2618</v>
      </c>
      <c r="E336" s="26" t="s">
        <v>1546</v>
      </c>
      <c r="F336" s="26" t="s">
        <v>1547</v>
      </c>
      <c r="G336" s="25" t="s">
        <v>489</v>
      </c>
      <c r="H336" s="25">
        <v>7</v>
      </c>
      <c r="I336" s="25" t="str">
        <f>VLOOKUP(H336,lookup_keys_types!$A$1:$D$11,2,FALSE)</f>
        <v>coup</v>
      </c>
      <c r="J336" s="25" t="str">
        <f>VLOOKUP(H336,lookup_keys_types!$A$1:$D$11,4,FALSE)</f>
        <v>coup d’état</v>
      </c>
      <c r="K336" s="25" t="str">
        <f t="shared" si="11"/>
        <v>period</v>
      </c>
      <c r="L336" s="37">
        <v>24162</v>
      </c>
      <c r="M336" s="37">
        <v>25449</v>
      </c>
      <c r="N336" s="25" t="s">
        <v>1548</v>
      </c>
    </row>
    <row r="337" spans="1:14" ht="15" x14ac:dyDescent="0.25">
      <c r="A337" s="25" t="str">
        <f>VLOOKUP(B337,lookup_keys_countries!$A$1:$C$248,2,FALSE)</f>
        <v>GH</v>
      </c>
      <c r="B337" s="25" t="s">
        <v>66</v>
      </c>
      <c r="C337" s="25"/>
      <c r="D337" s="25" t="s">
        <v>123</v>
      </c>
      <c r="E337" s="38"/>
      <c r="F337" s="38"/>
      <c r="G337" s="25"/>
      <c r="H337" s="25">
        <v>6</v>
      </c>
      <c r="I337" s="25" t="str">
        <f>VLOOKUP(H337,lookup_keys_types!$A$1:$D$11,2,FALSE)</f>
        <v>resigned</v>
      </c>
      <c r="J337" s="25" t="str">
        <f>VLOOKUP(H337,lookup_keys_types!$A$1:$D$11,4,FALSE)</f>
        <v>resigned, retired or left office</v>
      </c>
      <c r="K337" s="25" t="str">
        <f t="shared" si="11"/>
        <v>event</v>
      </c>
      <c r="L337" s="36"/>
      <c r="M337" s="37">
        <v>25449</v>
      </c>
      <c r="N337" s="25" t="s">
        <v>2919</v>
      </c>
    </row>
    <row r="338" spans="1:14" ht="15" x14ac:dyDescent="0.25">
      <c r="A338" s="25" t="str">
        <f>VLOOKUP(B338,lookup_keys_countries!$A$1:$C$248,2,FALSE)</f>
        <v>GH</v>
      </c>
      <c r="B338" s="25" t="s">
        <v>66</v>
      </c>
      <c r="C338" s="25" t="s">
        <v>1549</v>
      </c>
      <c r="D338" s="25" t="s">
        <v>2619</v>
      </c>
      <c r="E338" s="26" t="s">
        <v>1550</v>
      </c>
      <c r="F338" s="26" t="s">
        <v>1551</v>
      </c>
      <c r="G338" s="25" t="s">
        <v>489</v>
      </c>
      <c r="H338" s="25">
        <v>3</v>
      </c>
      <c r="I338" s="25" t="str">
        <f>VLOOKUP(H338,lookup_keys_types!$A$1:$D$11,2,FALSE)</f>
        <v>other</v>
      </c>
      <c r="J338" s="25" t="str">
        <f>VLOOKUP(H338,lookup_keys_types!$A$1:$D$11,4,FALSE)</f>
        <v>provisional, interim or other*</v>
      </c>
      <c r="K338" s="25" t="str">
        <f t="shared" si="11"/>
        <v>period</v>
      </c>
      <c r="L338" s="37">
        <v>25449</v>
      </c>
      <c r="M338" s="37">
        <v>25787</v>
      </c>
      <c r="N338" s="25" t="s">
        <v>1552</v>
      </c>
    </row>
    <row r="339" spans="1:14" ht="15" x14ac:dyDescent="0.25">
      <c r="A339" s="25" t="str">
        <f>VLOOKUP(B339,lookup_keys_countries!$A$1:$C$248,2,FALSE)</f>
        <v>GH</v>
      </c>
      <c r="B339" s="25" t="s">
        <v>66</v>
      </c>
      <c r="C339" s="25" t="s">
        <v>1553</v>
      </c>
      <c r="D339" s="25" t="s">
        <v>2546</v>
      </c>
      <c r="E339" s="38"/>
      <c r="F339" s="38"/>
      <c r="G339" s="25"/>
      <c r="H339" s="25">
        <v>3</v>
      </c>
      <c r="I339" s="25" t="str">
        <f>VLOOKUP(H339,lookup_keys_types!$A$1:$D$11,2,FALSE)</f>
        <v>other</v>
      </c>
      <c r="J339" s="25" t="str">
        <f>VLOOKUP(H339,lookup_keys_types!$A$1:$D$11,4,FALSE)</f>
        <v>provisional, interim or other*</v>
      </c>
      <c r="K339" s="25" t="str">
        <f t="shared" si="11"/>
        <v>period</v>
      </c>
      <c r="L339" s="37">
        <v>25787</v>
      </c>
      <c r="M339" s="37">
        <v>25811</v>
      </c>
      <c r="N339" s="25" t="s">
        <v>1554</v>
      </c>
    </row>
    <row r="340" spans="1:14" ht="15" x14ac:dyDescent="0.25">
      <c r="A340" s="25" t="str">
        <f>VLOOKUP(B340,lookup_keys_countries!$A$1:$C$248,2,FALSE)</f>
        <v>GH</v>
      </c>
      <c r="B340" s="25" t="s">
        <v>66</v>
      </c>
      <c r="C340" s="25" t="s">
        <v>1555</v>
      </c>
      <c r="D340" s="25" t="s">
        <v>2620</v>
      </c>
      <c r="E340" s="26" t="s">
        <v>1556</v>
      </c>
      <c r="F340" s="26" t="s">
        <v>1557</v>
      </c>
      <c r="G340" s="25" t="s">
        <v>489</v>
      </c>
      <c r="H340" s="25">
        <v>3</v>
      </c>
      <c r="I340" s="25" t="str">
        <f>VLOOKUP(H340,lookup_keys_types!$A$1:$D$11,2,FALSE)</f>
        <v>other</v>
      </c>
      <c r="J340" s="25" t="str">
        <f>VLOOKUP(H340,lookup_keys_types!$A$1:$D$11,4,FALSE)</f>
        <v>provisional, interim or other*</v>
      </c>
      <c r="K340" s="25" t="str">
        <f t="shared" si="11"/>
        <v>period</v>
      </c>
      <c r="L340" s="37">
        <v>25811</v>
      </c>
      <c r="M340" s="37">
        <v>26311</v>
      </c>
      <c r="N340" s="25" t="s">
        <v>1558</v>
      </c>
    </row>
    <row r="341" spans="1:14" ht="15" x14ac:dyDescent="0.25">
      <c r="A341" s="25" t="str">
        <f>VLOOKUP(B341,lookup_keys_countries!$A$1:$C$248,2,FALSE)</f>
        <v>GH</v>
      </c>
      <c r="B341" s="25" t="s">
        <v>66</v>
      </c>
      <c r="C341" s="25"/>
      <c r="D341" s="25" t="s">
        <v>123</v>
      </c>
      <c r="E341" s="38"/>
      <c r="F341" s="38"/>
      <c r="G341" s="25"/>
      <c r="H341" s="25">
        <v>5</v>
      </c>
      <c r="I341" s="25" t="str">
        <f>VLOOKUP(H341,lookup_keys_types!$A$1:$D$11,2,FALSE)</f>
        <v>coup_event</v>
      </c>
      <c r="J341" s="25" t="str">
        <f>VLOOKUP(H341,lookup_keys_types!$A$1:$D$11,4,FALSE)</f>
        <v>coup d’état</v>
      </c>
      <c r="K341" s="25" t="str">
        <f t="shared" ref="K341:K406" si="13">IF(L341&lt;&gt;"","period", "event")</f>
        <v>event</v>
      </c>
      <c r="L341" s="36"/>
      <c r="M341" s="37">
        <v>26311</v>
      </c>
      <c r="N341" s="25" t="s">
        <v>1559</v>
      </c>
    </row>
    <row r="342" spans="1:14" ht="15" x14ac:dyDescent="0.25">
      <c r="A342" s="25" t="str">
        <f>VLOOKUP(B342,lookup_keys_countries!$A$1:$C$248,2,FALSE)</f>
        <v>GH</v>
      </c>
      <c r="B342" s="25" t="s">
        <v>66</v>
      </c>
      <c r="C342" s="25" t="s">
        <v>1560</v>
      </c>
      <c r="D342" s="25" t="s">
        <v>2546</v>
      </c>
      <c r="E342" s="38"/>
      <c r="F342" s="38"/>
      <c r="G342" s="25"/>
      <c r="H342" s="25">
        <v>7</v>
      </c>
      <c r="I342" s="25" t="str">
        <f>VLOOKUP(H342,lookup_keys_types!$A$1:$D$11,2,FALSE)</f>
        <v>coup</v>
      </c>
      <c r="J342" s="25" t="str">
        <f>VLOOKUP(H342,lookup_keys_types!$A$1:$D$11,4,FALSE)</f>
        <v>coup d’état</v>
      </c>
      <c r="K342" s="25" t="str">
        <f t="shared" si="13"/>
        <v>period</v>
      </c>
      <c r="L342" s="37">
        <v>26311</v>
      </c>
      <c r="M342" s="37">
        <v>28676</v>
      </c>
      <c r="N342" s="25" t="s">
        <v>1561</v>
      </c>
    </row>
    <row r="343" spans="1:14" ht="15" x14ac:dyDescent="0.25">
      <c r="A343" s="25" t="str">
        <f>VLOOKUP(B343,lookup_keys_countries!$A$1:$C$248,2,FALSE)</f>
        <v>GH</v>
      </c>
      <c r="B343" s="25" t="s">
        <v>66</v>
      </c>
      <c r="C343" s="25"/>
      <c r="D343" s="25" t="s">
        <v>123</v>
      </c>
      <c r="E343" s="38"/>
      <c r="F343" s="38"/>
      <c r="G343" s="25"/>
      <c r="H343" s="25">
        <v>5</v>
      </c>
      <c r="I343" s="25" t="str">
        <f>VLOOKUP(H343,lookup_keys_types!$A$1:$D$11,2,FALSE)</f>
        <v>coup_event</v>
      </c>
      <c r="J343" s="25" t="str">
        <f>VLOOKUP(H343,lookup_keys_types!$A$1:$D$11,4,FALSE)</f>
        <v>coup d’état</v>
      </c>
      <c r="K343" s="25" t="str">
        <f t="shared" si="13"/>
        <v>event</v>
      </c>
      <c r="L343" s="36"/>
      <c r="M343" s="37">
        <v>28676</v>
      </c>
      <c r="N343" s="25" t="s">
        <v>1562</v>
      </c>
    </row>
    <row r="344" spans="1:14" ht="15" x14ac:dyDescent="0.25">
      <c r="A344" s="25" t="str">
        <f>VLOOKUP(B344,lookup_keys_countries!$A$1:$C$248,2,FALSE)</f>
        <v>GH</v>
      </c>
      <c r="B344" s="25" t="s">
        <v>66</v>
      </c>
      <c r="C344" s="25" t="s">
        <v>1563</v>
      </c>
      <c r="D344" s="25" t="s">
        <v>2546</v>
      </c>
      <c r="E344" s="38"/>
      <c r="F344" s="38"/>
      <c r="G344" s="25"/>
      <c r="H344" s="25">
        <v>7</v>
      </c>
      <c r="I344" s="25" t="str">
        <f>VLOOKUP(H344,lookup_keys_types!$A$1:$D$11,2,FALSE)</f>
        <v>coup</v>
      </c>
      <c r="J344" s="25" t="str">
        <f>VLOOKUP(H344,lookup_keys_types!$A$1:$D$11,4,FALSE)</f>
        <v>coup d’état</v>
      </c>
      <c r="K344" s="25" t="str">
        <f t="shared" si="13"/>
        <v>period</v>
      </c>
      <c r="L344" s="37">
        <v>28676</v>
      </c>
      <c r="M344" s="37">
        <v>29010</v>
      </c>
      <c r="N344" s="25" t="s">
        <v>1564</v>
      </c>
    </row>
    <row r="345" spans="1:14" ht="15" x14ac:dyDescent="0.25">
      <c r="A345" s="25" t="str">
        <f>VLOOKUP(B345,lookup_keys_countries!$A$1:$C$248,2,FALSE)</f>
        <v>GH</v>
      </c>
      <c r="B345" s="25" t="s">
        <v>66</v>
      </c>
      <c r="C345" s="25"/>
      <c r="D345" s="25" t="s">
        <v>123</v>
      </c>
      <c r="E345" s="38"/>
      <c r="F345" s="38"/>
      <c r="G345" s="25"/>
      <c r="H345" s="25">
        <v>5</v>
      </c>
      <c r="I345" s="25" t="str">
        <f>VLOOKUP(H345,lookup_keys_types!$A$1:$D$11,2,FALSE)</f>
        <v>coup_event</v>
      </c>
      <c r="J345" s="25" t="str">
        <f>VLOOKUP(H345,lookup_keys_types!$A$1:$D$11,4,FALSE)</f>
        <v>coup d’état</v>
      </c>
      <c r="K345" s="25" t="str">
        <f t="shared" si="13"/>
        <v>event</v>
      </c>
      <c r="L345" s="36"/>
      <c r="M345" s="37">
        <v>29010</v>
      </c>
      <c r="N345" s="25" t="s">
        <v>1565</v>
      </c>
    </row>
    <row r="346" spans="1:14" ht="15" x14ac:dyDescent="0.25">
      <c r="A346" s="25" t="str">
        <f>VLOOKUP(B346,lookup_keys_countries!$A$1:$C$248,2,FALSE)</f>
        <v>GH</v>
      </c>
      <c r="B346" s="25" t="s">
        <v>66</v>
      </c>
      <c r="C346" s="25" t="s">
        <v>1566</v>
      </c>
      <c r="D346" s="25" t="s">
        <v>2621</v>
      </c>
      <c r="E346" s="26" t="s">
        <v>1567</v>
      </c>
      <c r="F346" s="26" t="s">
        <v>1568</v>
      </c>
      <c r="G346" s="25" t="s">
        <v>1214</v>
      </c>
      <c r="H346" s="25">
        <v>7</v>
      </c>
      <c r="I346" s="25" t="str">
        <f>VLOOKUP(H346,lookup_keys_types!$A$1:$D$11,2,FALSE)</f>
        <v>coup</v>
      </c>
      <c r="J346" s="25" t="str">
        <f>VLOOKUP(H346,lookup_keys_types!$A$1:$D$11,4,FALSE)</f>
        <v>coup d’état</v>
      </c>
      <c r="K346" s="25" t="str">
        <f t="shared" si="13"/>
        <v>period</v>
      </c>
      <c r="L346" s="37">
        <v>29010</v>
      </c>
      <c r="M346" s="37">
        <v>29122</v>
      </c>
      <c r="N346" s="25" t="s">
        <v>1569</v>
      </c>
    </row>
    <row r="347" spans="1:14" ht="15" x14ac:dyDescent="0.25">
      <c r="A347" s="25" t="str">
        <f>VLOOKUP(B347,lookup_keys_countries!$A$1:$C$248,2,FALSE)</f>
        <v>GH</v>
      </c>
      <c r="B347" s="25" t="s">
        <v>66</v>
      </c>
      <c r="C347" s="25" t="s">
        <v>1570</v>
      </c>
      <c r="D347" s="25" t="s">
        <v>2622</v>
      </c>
      <c r="E347" s="26" t="s">
        <v>1571</v>
      </c>
      <c r="F347" s="26" t="s">
        <v>1572</v>
      </c>
      <c r="G347" s="25" t="s">
        <v>129</v>
      </c>
      <c r="H347" s="25">
        <v>1</v>
      </c>
      <c r="I347" s="25" t="str">
        <f>VLOOKUP(H347,lookup_keys_types!$A$1:$D$11,2,FALSE)</f>
        <v>multi</v>
      </c>
      <c r="J347" s="25" t="str">
        <f>VLOOKUP(H347,lookup_keys_types!$A$1:$D$11,4,FALSE)</f>
        <v>multiparty election</v>
      </c>
      <c r="K347" s="25" t="str">
        <f t="shared" si="13"/>
        <v>period</v>
      </c>
      <c r="L347" s="37">
        <v>29122</v>
      </c>
      <c r="M347" s="37">
        <v>29951</v>
      </c>
      <c r="N347" s="25" t="s">
        <v>1573</v>
      </c>
    </row>
    <row r="348" spans="1:14" ht="15" x14ac:dyDescent="0.25">
      <c r="A348" s="25" t="str">
        <f>VLOOKUP(B348,lookup_keys_countries!$A$1:$C$248,2,FALSE)</f>
        <v>GH</v>
      </c>
      <c r="B348" s="25" t="s">
        <v>66</v>
      </c>
      <c r="C348" s="25"/>
      <c r="D348" s="25" t="s">
        <v>123</v>
      </c>
      <c r="E348" s="38"/>
      <c r="F348" s="38"/>
      <c r="G348" s="25"/>
      <c r="H348" s="25">
        <v>5</v>
      </c>
      <c r="I348" s="25" t="str">
        <f>VLOOKUP(H348,lookup_keys_types!$A$1:$D$11,2,FALSE)</f>
        <v>coup_event</v>
      </c>
      <c r="J348" s="25" t="str">
        <f>VLOOKUP(H348,lookup_keys_types!$A$1:$D$11,4,FALSE)</f>
        <v>coup d’état</v>
      </c>
      <c r="K348" s="25" t="str">
        <f t="shared" si="13"/>
        <v>event</v>
      </c>
      <c r="L348" s="36"/>
      <c r="M348" s="37">
        <v>29951</v>
      </c>
      <c r="N348" s="25" t="s">
        <v>1574</v>
      </c>
    </row>
    <row r="349" spans="1:14" ht="15" x14ac:dyDescent="0.25">
      <c r="A349" s="25" t="str">
        <f>VLOOKUP(B349,lookup_keys_countries!$A$1:$C$248,2,FALSE)</f>
        <v>GH</v>
      </c>
      <c r="B349" s="25" t="s">
        <v>66</v>
      </c>
      <c r="C349" s="25" t="s">
        <v>1566</v>
      </c>
      <c r="D349" s="25" t="s">
        <v>2621</v>
      </c>
      <c r="E349" s="26" t="s">
        <v>1567</v>
      </c>
      <c r="F349" s="26" t="s">
        <v>1568</v>
      </c>
      <c r="G349" s="25" t="s">
        <v>1214</v>
      </c>
      <c r="H349" s="25">
        <v>7</v>
      </c>
      <c r="I349" s="25" t="str">
        <f>VLOOKUP(H349,lookup_keys_types!$A$1:$D$11,2,FALSE)</f>
        <v>coup</v>
      </c>
      <c r="J349" s="25" t="str">
        <f>VLOOKUP(H349,lookup_keys_types!$A$1:$D$11,4,FALSE)</f>
        <v>coup d’état</v>
      </c>
      <c r="K349" s="25" t="str">
        <f t="shared" si="13"/>
        <v>period</v>
      </c>
      <c r="L349" s="37">
        <v>29951</v>
      </c>
      <c r="M349" s="37">
        <v>33911</v>
      </c>
      <c r="N349" s="25" t="s">
        <v>1575</v>
      </c>
    </row>
    <row r="350" spans="1:14" ht="15" x14ac:dyDescent="0.25">
      <c r="A350" s="25" t="str">
        <f>VLOOKUP(B350,lookup_keys_countries!$A$1:$C$248,2,FALSE)</f>
        <v>GH</v>
      </c>
      <c r="B350" s="25" t="s">
        <v>66</v>
      </c>
      <c r="C350" s="25" t="s">
        <v>1566</v>
      </c>
      <c r="D350" s="25" t="s">
        <v>2621</v>
      </c>
      <c r="E350" s="26" t="s">
        <v>1567</v>
      </c>
      <c r="F350" s="26" t="s">
        <v>1568</v>
      </c>
      <c r="G350" s="25" t="s">
        <v>1214</v>
      </c>
      <c r="H350" s="25">
        <v>1</v>
      </c>
      <c r="I350" s="25" t="str">
        <f>VLOOKUP(H350,lookup_keys_types!$A$1:$D$11,2,FALSE)</f>
        <v>multi</v>
      </c>
      <c r="J350" s="25" t="str">
        <f>VLOOKUP(H350,lookup_keys_types!$A$1:$D$11,4,FALSE)</f>
        <v>multiparty election</v>
      </c>
      <c r="K350" s="25" t="str">
        <f t="shared" si="13"/>
        <v>period</v>
      </c>
      <c r="L350" s="37">
        <v>33911</v>
      </c>
      <c r="M350" s="37">
        <v>35406</v>
      </c>
      <c r="N350" s="25" t="s">
        <v>1576</v>
      </c>
    </row>
    <row r="351" spans="1:14" ht="15" x14ac:dyDescent="0.25">
      <c r="A351" s="25" t="str">
        <f>VLOOKUP(B351,lookup_keys_countries!$A$1:$C$248,2,FALSE)</f>
        <v>GH</v>
      </c>
      <c r="B351" s="25" t="s">
        <v>66</v>
      </c>
      <c r="C351" s="25" t="s">
        <v>1566</v>
      </c>
      <c r="D351" s="25" t="s">
        <v>2621</v>
      </c>
      <c r="E351" s="26" t="s">
        <v>1567</v>
      </c>
      <c r="F351" s="26" t="s">
        <v>1568</v>
      </c>
      <c r="G351" s="25" t="s">
        <v>1214</v>
      </c>
      <c r="H351" s="25">
        <v>1</v>
      </c>
      <c r="I351" s="25" t="str">
        <f>VLOOKUP(H351,lookup_keys_types!$A$1:$D$11,2,FALSE)</f>
        <v>multi</v>
      </c>
      <c r="J351" s="25" t="str">
        <f>VLOOKUP(H351,lookup_keys_types!$A$1:$D$11,4,FALSE)</f>
        <v>multiparty election</v>
      </c>
      <c r="K351" s="25" t="str">
        <f t="shared" si="13"/>
        <v>period</v>
      </c>
      <c r="L351" s="37">
        <v>35406</v>
      </c>
      <c r="M351" s="37">
        <v>36898</v>
      </c>
      <c r="N351" s="25" t="s">
        <v>1577</v>
      </c>
    </row>
    <row r="352" spans="1:14" ht="15" x14ac:dyDescent="0.25">
      <c r="A352" s="25" t="str">
        <f>VLOOKUP(B352,lookup_keys_countries!$A$1:$C$248,2,FALSE)</f>
        <v>GH</v>
      </c>
      <c r="B352" s="25" t="s">
        <v>66</v>
      </c>
      <c r="C352" s="25" t="s">
        <v>1578</v>
      </c>
      <c r="D352" s="25" t="s">
        <v>2623</v>
      </c>
      <c r="E352" s="26" t="s">
        <v>1579</v>
      </c>
      <c r="F352" s="26" t="s">
        <v>1580</v>
      </c>
      <c r="G352" s="25" t="s">
        <v>1081</v>
      </c>
      <c r="H352" s="25">
        <v>1</v>
      </c>
      <c r="I352" s="25" t="str">
        <f>VLOOKUP(H352,lookup_keys_types!$A$1:$D$11,2,FALSE)</f>
        <v>multi</v>
      </c>
      <c r="J352" s="25" t="str">
        <f>VLOOKUP(H352,lookup_keys_types!$A$1:$D$11,4,FALSE)</f>
        <v>multiparty election</v>
      </c>
      <c r="K352" s="25" t="str">
        <f t="shared" si="13"/>
        <v>period</v>
      </c>
      <c r="L352" s="37">
        <v>36898</v>
      </c>
      <c r="M352" s="37">
        <v>38328</v>
      </c>
      <c r="N352" s="25" t="s">
        <v>1581</v>
      </c>
    </row>
    <row r="353" spans="1:14" ht="15" x14ac:dyDescent="0.25">
      <c r="A353" s="25" t="str">
        <f>VLOOKUP(B353,lookup_keys_countries!$A$1:$C$248,2,FALSE)</f>
        <v>GH</v>
      </c>
      <c r="B353" s="25" t="s">
        <v>66</v>
      </c>
      <c r="C353" s="25" t="s">
        <v>1578</v>
      </c>
      <c r="D353" s="25" t="s">
        <v>2623</v>
      </c>
      <c r="E353" s="26" t="s">
        <v>1579</v>
      </c>
      <c r="F353" s="26" t="s">
        <v>1580</v>
      </c>
      <c r="G353" s="25" t="s">
        <v>1081</v>
      </c>
      <c r="H353" s="25">
        <v>1</v>
      </c>
      <c r="I353" s="25" t="str">
        <f>VLOOKUP(H353,lookup_keys_types!$A$1:$D$11,2,FALSE)</f>
        <v>multi</v>
      </c>
      <c r="J353" s="25" t="str">
        <f>VLOOKUP(H353,lookup_keys_types!$A$1:$D$11,4,FALSE)</f>
        <v>multiparty election</v>
      </c>
      <c r="K353" s="25" t="str">
        <f t="shared" si="13"/>
        <v>period</v>
      </c>
      <c r="L353" s="37">
        <v>38328</v>
      </c>
      <c r="M353" s="37">
        <v>39820</v>
      </c>
      <c r="N353" s="25" t="s">
        <v>1582</v>
      </c>
    </row>
    <row r="354" spans="1:14" ht="15" x14ac:dyDescent="0.25">
      <c r="A354" s="25" t="str">
        <f>VLOOKUP(B354,lookup_keys_countries!$A$1:$C$248,2,FALSE)</f>
        <v>GH</v>
      </c>
      <c r="B354" s="25" t="s">
        <v>66</v>
      </c>
      <c r="C354" s="25" t="s">
        <v>1583</v>
      </c>
      <c r="D354" s="25" t="s">
        <v>2624</v>
      </c>
      <c r="E354" s="26" t="s">
        <v>1584</v>
      </c>
      <c r="F354" s="26" t="s">
        <v>1585</v>
      </c>
      <c r="G354" s="25" t="s">
        <v>1214</v>
      </c>
      <c r="H354" s="25">
        <v>1</v>
      </c>
      <c r="I354" s="25" t="str">
        <f>VLOOKUP(H354,lookup_keys_types!$A$1:$D$11,2,FALSE)</f>
        <v>multi</v>
      </c>
      <c r="J354" s="25" t="str">
        <f>VLOOKUP(H354,lookup_keys_types!$A$1:$D$11,4,FALSE)</f>
        <v>multiparty election</v>
      </c>
      <c r="K354" s="25" t="str">
        <f t="shared" si="13"/>
        <v>period</v>
      </c>
      <c r="L354" s="37">
        <v>39810</v>
      </c>
      <c r="M354" s="37">
        <v>41114</v>
      </c>
      <c r="N354" s="25" t="s">
        <v>1586</v>
      </c>
    </row>
    <row r="355" spans="1:14" ht="15" x14ac:dyDescent="0.25">
      <c r="A355" s="25" t="str">
        <f>VLOOKUP(B355,lookup_keys_countries!$A$1:$C$248,2,FALSE)</f>
        <v>GH</v>
      </c>
      <c r="B355" s="25" t="s">
        <v>66</v>
      </c>
      <c r="C355" s="25"/>
      <c r="D355" s="25" t="s">
        <v>123</v>
      </c>
      <c r="E355" s="38"/>
      <c r="F355" s="38"/>
      <c r="G355" s="25"/>
      <c r="H355" s="25">
        <v>4</v>
      </c>
      <c r="I355" s="25" t="str">
        <f>VLOOKUP(H355,lookup_keys_types!$A$1:$D$11,2,FALSE)</f>
        <v>died</v>
      </c>
      <c r="J355" s="25" t="str">
        <f>VLOOKUP(H355,lookup_keys_types!$A$1:$D$11,4,FALSE)</f>
        <v>died in office</v>
      </c>
      <c r="K355" s="25" t="str">
        <f t="shared" si="13"/>
        <v>event</v>
      </c>
      <c r="L355" s="36"/>
      <c r="M355" s="37">
        <v>41114</v>
      </c>
      <c r="N355" s="25" t="s">
        <v>1587</v>
      </c>
    </row>
    <row r="356" spans="1:14" ht="15" x14ac:dyDescent="0.25">
      <c r="A356" s="25" t="str">
        <f>VLOOKUP(B356,lookup_keys_countries!$A$1:$C$248,2,FALSE)</f>
        <v>GH</v>
      </c>
      <c r="B356" s="25" t="s">
        <v>66</v>
      </c>
      <c r="C356" s="25" t="s">
        <v>1588</v>
      </c>
      <c r="D356" s="25" t="s">
        <v>2625</v>
      </c>
      <c r="E356" s="26" t="s">
        <v>1589</v>
      </c>
      <c r="F356" s="26" t="s">
        <v>1590</v>
      </c>
      <c r="G356" s="25" t="s">
        <v>129</v>
      </c>
      <c r="H356" s="25">
        <v>3</v>
      </c>
      <c r="I356" s="25" t="str">
        <f>VLOOKUP(H356,lookup_keys_types!$A$1:$D$11,2,FALSE)</f>
        <v>other</v>
      </c>
      <c r="J356" s="25" t="str">
        <f>VLOOKUP(H356,lookup_keys_types!$A$1:$D$11,4,FALSE)</f>
        <v>provisional, interim or other*</v>
      </c>
      <c r="K356" s="25" t="str">
        <f t="shared" si="13"/>
        <v>period</v>
      </c>
      <c r="L356" s="37">
        <v>41114</v>
      </c>
      <c r="M356" s="37">
        <v>41250</v>
      </c>
      <c r="N356" s="25" t="s">
        <v>1591</v>
      </c>
    </row>
    <row r="357" spans="1:14" ht="15" x14ac:dyDescent="0.25">
      <c r="A357" s="25" t="str">
        <f>VLOOKUP(B357,lookup_keys_countries!$A$1:$C$248,2,FALSE)</f>
        <v>GH</v>
      </c>
      <c r="B357" s="25" t="s">
        <v>66</v>
      </c>
      <c r="C357" s="25" t="s">
        <v>1588</v>
      </c>
      <c r="D357" s="25" t="s">
        <v>2625</v>
      </c>
      <c r="E357" s="26" t="s">
        <v>1589</v>
      </c>
      <c r="F357" s="26" t="s">
        <v>1590</v>
      </c>
      <c r="G357" s="25" t="s">
        <v>129</v>
      </c>
      <c r="H357" s="25">
        <v>1</v>
      </c>
      <c r="I357" s="25" t="str">
        <f>VLOOKUP(H357,lookup_keys_types!$A$1:$D$11,2,FALSE)</f>
        <v>multi</v>
      </c>
      <c r="J357" s="25" t="str">
        <f>VLOOKUP(H357,lookup_keys_types!$A$1:$D$11,4,FALSE)</f>
        <v>multiparty election</v>
      </c>
      <c r="K357" s="25" t="str">
        <f t="shared" si="13"/>
        <v>period</v>
      </c>
      <c r="L357" s="37">
        <v>41250</v>
      </c>
      <c r="M357" s="37">
        <v>42742</v>
      </c>
      <c r="N357" s="25" t="s">
        <v>1592</v>
      </c>
    </row>
    <row r="358" spans="1:14" ht="15" x14ac:dyDescent="0.25">
      <c r="A358" s="25" t="str">
        <f>VLOOKUP(B358,lookup_keys_countries!$A$1:$C$248,2,FALSE)</f>
        <v>GH</v>
      </c>
      <c r="B358" s="25" t="s">
        <v>66</v>
      </c>
      <c r="C358" s="25" t="s">
        <v>2891</v>
      </c>
      <c r="D358" s="25" t="s">
        <v>2892</v>
      </c>
      <c r="E358" s="26" t="s">
        <v>2894</v>
      </c>
      <c r="F358" s="43" t="s">
        <v>2893</v>
      </c>
      <c r="G358" s="25" t="s">
        <v>1454</v>
      </c>
      <c r="H358" s="25">
        <v>1</v>
      </c>
      <c r="I358" s="25" t="str">
        <f>VLOOKUP(H358,lookup_keys_types!$A$1:$D$11,2,FALSE)</f>
        <v>multi</v>
      </c>
      <c r="J358" s="25" t="str">
        <f>VLOOKUP(H358,lookup_keys_types!$A$1:$D$11,4,FALSE)</f>
        <v>multiparty election</v>
      </c>
      <c r="K358" s="25" t="str">
        <f t="shared" si="13"/>
        <v>period</v>
      </c>
      <c r="L358" s="37">
        <v>42742</v>
      </c>
      <c r="M358" s="37">
        <f ca="1">TODAY()</f>
        <v>43222</v>
      </c>
      <c r="N358" s="25" t="s">
        <v>2895</v>
      </c>
    </row>
    <row r="359" spans="1:14" ht="21.75" customHeight="1" x14ac:dyDescent="0.25">
      <c r="A359" s="25" t="str">
        <f>VLOOKUP(B359,lookup_keys_countries!$A$1:$C$248,2,FALSE)</f>
        <v>GN</v>
      </c>
      <c r="B359" s="25" t="s">
        <v>69</v>
      </c>
      <c r="C359" s="25" t="s">
        <v>1593</v>
      </c>
      <c r="D359" s="25" t="s">
        <v>2626</v>
      </c>
      <c r="E359" s="26" t="s">
        <v>1594</v>
      </c>
      <c r="F359" s="26" t="s">
        <v>1595</v>
      </c>
      <c r="G359" s="25" t="s">
        <v>129</v>
      </c>
      <c r="H359" s="25">
        <v>0</v>
      </c>
      <c r="I359" s="25" t="str">
        <f>VLOOKUP(H359,lookup_keys_types!$A$1:$D$11,2,FALSE)</f>
        <v>at_ind</v>
      </c>
      <c r="J359" s="25" t="str">
        <f>VLOOKUP(H359,lookup_keys_types!$A$1:$D$11,4,FALSE)</f>
        <v>leader at independence</v>
      </c>
      <c r="K359" s="25" t="str">
        <f t="shared" si="13"/>
        <v>period</v>
      </c>
      <c r="L359" s="37">
        <v>21460</v>
      </c>
      <c r="M359" s="37">
        <v>22296</v>
      </c>
      <c r="N359" s="25" t="s">
        <v>1596</v>
      </c>
    </row>
    <row r="360" spans="1:14" ht="15" x14ac:dyDescent="0.25">
      <c r="A360" s="25" t="str">
        <f>VLOOKUP(B360,lookup_keys_countries!$A$1:$C$248,2,FALSE)</f>
        <v>GN</v>
      </c>
      <c r="B360" s="25" t="s">
        <v>69</v>
      </c>
      <c r="C360" s="25"/>
      <c r="D360" s="25" t="s">
        <v>123</v>
      </c>
      <c r="E360" s="38"/>
      <c r="F360" s="38"/>
      <c r="G360" s="25"/>
      <c r="H360" s="25">
        <v>2</v>
      </c>
      <c r="I360" s="25" t="str">
        <f>VLOOKUP(H360,lookup_keys_types!$A$1:$D$11,2,FALSE)</f>
        <v>single</v>
      </c>
      <c r="J360" s="25" t="str">
        <f>VLOOKUP(H360,lookup_keys_types!$A$1:$D$11,4,FALSE)</f>
        <v>single-party election</v>
      </c>
      <c r="K360" s="25" t="str">
        <f t="shared" si="13"/>
        <v>period</v>
      </c>
      <c r="L360" s="37">
        <v>22296</v>
      </c>
      <c r="M360" s="37">
        <v>24838</v>
      </c>
      <c r="N360" s="25" t="s">
        <v>1597</v>
      </c>
    </row>
    <row r="361" spans="1:14" ht="15" x14ac:dyDescent="0.25">
      <c r="A361" s="25" t="str">
        <f>VLOOKUP(B361,lookup_keys_countries!$A$1:$C$248,2,FALSE)</f>
        <v>GN</v>
      </c>
      <c r="B361" s="25" t="s">
        <v>69</v>
      </c>
      <c r="C361" s="25"/>
      <c r="D361" s="25" t="s">
        <v>123</v>
      </c>
      <c r="E361" s="38"/>
      <c r="F361" s="38"/>
      <c r="G361" s="25"/>
      <c r="H361" s="25">
        <v>2</v>
      </c>
      <c r="I361" s="25" t="str">
        <f>VLOOKUP(H361,lookup_keys_types!$A$1:$D$11,2,FALSE)</f>
        <v>single</v>
      </c>
      <c r="J361" s="25" t="str">
        <f>VLOOKUP(H361,lookup_keys_types!$A$1:$D$11,4,FALSE)</f>
        <v>single-party election</v>
      </c>
      <c r="K361" s="25" t="str">
        <f t="shared" si="13"/>
        <v>period</v>
      </c>
      <c r="L361" s="37">
        <v>24838</v>
      </c>
      <c r="M361" s="37">
        <v>27380</v>
      </c>
      <c r="N361" s="25" t="s">
        <v>1598</v>
      </c>
    </row>
    <row r="362" spans="1:14" ht="15" x14ac:dyDescent="0.25">
      <c r="A362" s="25" t="str">
        <f>VLOOKUP(B362,lookup_keys_countries!$A$1:$C$248,2,FALSE)</f>
        <v>GN</v>
      </c>
      <c r="B362" s="25" t="s">
        <v>69</v>
      </c>
      <c r="C362" s="25"/>
      <c r="D362" s="25" t="s">
        <v>123</v>
      </c>
      <c r="E362" s="38"/>
      <c r="F362" s="38"/>
      <c r="G362" s="25"/>
      <c r="H362" s="25">
        <v>2</v>
      </c>
      <c r="I362" s="25" t="str">
        <f>VLOOKUP(H362,lookup_keys_types!$A$1:$D$11,2,FALSE)</f>
        <v>single</v>
      </c>
      <c r="J362" s="25" t="str">
        <f>VLOOKUP(H362,lookup_keys_types!$A$1:$D$11,4,FALSE)</f>
        <v>single-party election</v>
      </c>
      <c r="K362" s="25" t="str">
        <f t="shared" si="13"/>
        <v>period</v>
      </c>
      <c r="L362" s="37">
        <v>27380</v>
      </c>
      <c r="M362" s="37">
        <v>30080</v>
      </c>
      <c r="N362" s="25" t="s">
        <v>1598</v>
      </c>
    </row>
    <row r="363" spans="1:14" ht="15" x14ac:dyDescent="0.25">
      <c r="A363" s="25" t="str">
        <f>VLOOKUP(B363,lookup_keys_countries!$A$1:$C$248,2,FALSE)</f>
        <v>GN</v>
      </c>
      <c r="B363" s="25" t="s">
        <v>69</v>
      </c>
      <c r="C363" s="25"/>
      <c r="D363" s="25" t="s">
        <v>123</v>
      </c>
      <c r="E363" s="38"/>
      <c r="F363" s="38"/>
      <c r="G363" s="25"/>
      <c r="H363" s="25">
        <v>2</v>
      </c>
      <c r="I363" s="25" t="str">
        <f>VLOOKUP(H363,lookup_keys_types!$A$1:$D$11,2,FALSE)</f>
        <v>single</v>
      </c>
      <c r="J363" s="25" t="str">
        <f>VLOOKUP(H363,lookup_keys_types!$A$1:$D$11,4,FALSE)</f>
        <v>single-party election</v>
      </c>
      <c r="K363" s="25" t="str">
        <f t="shared" si="13"/>
        <v>period</v>
      </c>
      <c r="L363" s="37">
        <v>30080</v>
      </c>
      <c r="M363" s="37">
        <v>30767</v>
      </c>
      <c r="N363" s="25" t="s">
        <v>1599</v>
      </c>
    </row>
    <row r="364" spans="1:14" ht="15" x14ac:dyDescent="0.25">
      <c r="A364" s="25" t="str">
        <f>VLOOKUP(B364,lookup_keys_countries!$A$1:$C$248,2,FALSE)</f>
        <v>GN</v>
      </c>
      <c r="B364" s="25" t="s">
        <v>69</v>
      </c>
      <c r="C364" s="25"/>
      <c r="D364" s="25" t="s">
        <v>123</v>
      </c>
      <c r="E364" s="38"/>
      <c r="F364" s="38"/>
      <c r="G364" s="25"/>
      <c r="H364" s="25">
        <v>4</v>
      </c>
      <c r="I364" s="25" t="str">
        <f>VLOOKUP(H364,lookup_keys_types!$A$1:$D$11,2,FALSE)</f>
        <v>died</v>
      </c>
      <c r="J364" s="25" t="str">
        <f>VLOOKUP(H364,lookup_keys_types!$A$1:$D$11,4,FALSE)</f>
        <v>died in office</v>
      </c>
      <c r="K364" s="25" t="str">
        <f t="shared" si="13"/>
        <v>event</v>
      </c>
      <c r="L364" s="36"/>
      <c r="M364" s="37">
        <v>30767</v>
      </c>
      <c r="N364" s="25" t="s">
        <v>1600</v>
      </c>
    </row>
    <row r="365" spans="1:14" ht="15" x14ac:dyDescent="0.25">
      <c r="A365" s="25" t="str">
        <f>VLOOKUP(B365,lookup_keys_countries!$A$1:$C$248,2,FALSE)</f>
        <v>GN</v>
      </c>
      <c r="B365" s="25" t="s">
        <v>69</v>
      </c>
      <c r="C365" s="25" t="s">
        <v>1601</v>
      </c>
      <c r="D365" s="25" t="s">
        <v>2627</v>
      </c>
      <c r="E365" s="26" t="s">
        <v>1602</v>
      </c>
      <c r="F365" s="26" t="s">
        <v>1603</v>
      </c>
      <c r="G365" s="25" t="s">
        <v>1505</v>
      </c>
      <c r="H365" s="25">
        <v>3</v>
      </c>
      <c r="I365" s="25" t="str">
        <f>VLOOKUP(H365,lookup_keys_types!$A$1:$D$11,2,FALSE)</f>
        <v>other</v>
      </c>
      <c r="J365" s="25" t="str">
        <f>VLOOKUP(H365,lookup_keys_types!$A$1:$D$11,4,FALSE)</f>
        <v>provisional, interim or other*</v>
      </c>
      <c r="K365" s="25" t="str">
        <f t="shared" si="13"/>
        <v>period</v>
      </c>
      <c r="L365" s="37">
        <v>30768</v>
      </c>
      <c r="M365" s="37">
        <v>30775</v>
      </c>
      <c r="N365" s="25" t="s">
        <v>1604</v>
      </c>
    </row>
    <row r="366" spans="1:14" ht="15" x14ac:dyDescent="0.25">
      <c r="A366" s="25" t="str">
        <f>VLOOKUP(B366,lookup_keys_countries!$A$1:$C$248,2,FALSE)</f>
        <v>GN</v>
      </c>
      <c r="B366" s="25" t="s">
        <v>69</v>
      </c>
      <c r="C366" s="25"/>
      <c r="D366" s="25" t="s">
        <v>123</v>
      </c>
      <c r="E366" s="38"/>
      <c r="F366" s="38"/>
      <c r="G366" s="25"/>
      <c r="H366" s="25">
        <v>5</v>
      </c>
      <c r="I366" s="25" t="str">
        <f>VLOOKUP(H366,lookup_keys_types!$A$1:$D$11,2,FALSE)</f>
        <v>coup_event</v>
      </c>
      <c r="J366" s="25" t="str">
        <f>VLOOKUP(H366,lookup_keys_types!$A$1:$D$11,4,FALSE)</f>
        <v>coup d’état</v>
      </c>
      <c r="K366" s="25" t="str">
        <f t="shared" si="13"/>
        <v>event</v>
      </c>
      <c r="L366" s="36"/>
      <c r="M366" s="37">
        <v>30775</v>
      </c>
      <c r="N366" s="25" t="s">
        <v>1605</v>
      </c>
    </row>
    <row r="367" spans="1:14" ht="15" x14ac:dyDescent="0.25">
      <c r="A367" s="25" t="str">
        <f>VLOOKUP(B367,lookup_keys_countries!$A$1:$C$248,2,FALSE)</f>
        <v>GN</v>
      </c>
      <c r="B367" s="25" t="s">
        <v>69</v>
      </c>
      <c r="C367" s="25" t="s">
        <v>1606</v>
      </c>
      <c r="D367" s="25" t="s">
        <v>2628</v>
      </c>
      <c r="E367" s="26" t="s">
        <v>1607</v>
      </c>
      <c r="F367" s="26" t="s">
        <v>1608</v>
      </c>
      <c r="G367" s="25" t="s">
        <v>1439</v>
      </c>
      <c r="H367" s="25">
        <v>7</v>
      </c>
      <c r="I367" s="25" t="str">
        <f>VLOOKUP(H367,lookup_keys_types!$A$1:$D$11,2,FALSE)</f>
        <v>coup</v>
      </c>
      <c r="J367" s="25" t="str">
        <f>VLOOKUP(H367,lookup_keys_types!$A$1:$D$11,4,FALSE)</f>
        <v>coup d’état</v>
      </c>
      <c r="K367" s="25" t="str">
        <f t="shared" si="13"/>
        <v>period</v>
      </c>
      <c r="L367" s="37">
        <v>30775</v>
      </c>
      <c r="M367" s="37">
        <v>34322</v>
      </c>
      <c r="N367" s="25" t="s">
        <v>1609</v>
      </c>
    </row>
    <row r="368" spans="1:14" ht="15" x14ac:dyDescent="0.25">
      <c r="A368" s="25" t="str">
        <f>VLOOKUP(B368,lookup_keys_countries!$A$1:$C$248,2,FALSE)</f>
        <v>GN</v>
      </c>
      <c r="B368" s="25" t="s">
        <v>69</v>
      </c>
      <c r="C368" s="25"/>
      <c r="D368" s="25" t="s">
        <v>123</v>
      </c>
      <c r="E368" s="38"/>
      <c r="F368" s="38"/>
      <c r="G368" s="25"/>
      <c r="H368" s="25">
        <v>1</v>
      </c>
      <c r="I368" s="25" t="str">
        <f>VLOOKUP(H368,lookup_keys_types!$A$1:$D$11,2,FALSE)</f>
        <v>multi</v>
      </c>
      <c r="J368" s="25" t="str">
        <f>VLOOKUP(H368,lookup_keys_types!$A$1:$D$11,4,FALSE)</f>
        <v>multiparty election</v>
      </c>
      <c r="K368" s="25" t="str">
        <f t="shared" si="13"/>
        <v>period</v>
      </c>
      <c r="L368" s="37">
        <v>34322</v>
      </c>
      <c r="M368" s="37">
        <v>36143</v>
      </c>
      <c r="N368" s="25" t="s">
        <v>1610</v>
      </c>
    </row>
    <row r="369" spans="1:14" ht="15" x14ac:dyDescent="0.25">
      <c r="A369" s="25" t="str">
        <f>VLOOKUP(B369,lookup_keys_countries!$A$1:$C$248,2,FALSE)</f>
        <v>GN</v>
      </c>
      <c r="B369" s="25" t="s">
        <v>69</v>
      </c>
      <c r="C369" s="25"/>
      <c r="D369" s="25" t="s">
        <v>123</v>
      </c>
      <c r="E369" s="38"/>
      <c r="F369" s="38"/>
      <c r="G369" s="25"/>
      <c r="H369" s="25">
        <v>1</v>
      </c>
      <c r="I369" s="25" t="str">
        <f>VLOOKUP(H369,lookup_keys_types!$A$1:$D$11,2,FALSE)</f>
        <v>multi</v>
      </c>
      <c r="J369" s="25" t="str">
        <f>VLOOKUP(H369,lookup_keys_types!$A$1:$D$11,4,FALSE)</f>
        <v>multiparty election</v>
      </c>
      <c r="K369" s="25" t="str">
        <f t="shared" si="13"/>
        <v>period</v>
      </c>
      <c r="L369" s="37">
        <v>36143</v>
      </c>
      <c r="M369" s="37">
        <v>37976</v>
      </c>
      <c r="N369" s="25" t="s">
        <v>1611</v>
      </c>
    </row>
    <row r="370" spans="1:14" ht="15" x14ac:dyDescent="0.25">
      <c r="A370" s="25" t="str">
        <f>VLOOKUP(B370,lookup_keys_countries!$A$1:$C$248,2,FALSE)</f>
        <v>GN</v>
      </c>
      <c r="B370" s="25" t="s">
        <v>69</v>
      </c>
      <c r="C370" s="25"/>
      <c r="D370" s="25" t="s">
        <v>123</v>
      </c>
      <c r="E370" s="38"/>
      <c r="F370" s="38"/>
      <c r="G370" s="25"/>
      <c r="H370" s="25">
        <v>1</v>
      </c>
      <c r="I370" s="25" t="str">
        <f>VLOOKUP(H370,lookup_keys_types!$A$1:$D$11,2,FALSE)</f>
        <v>multi</v>
      </c>
      <c r="J370" s="25" t="str">
        <f>VLOOKUP(H370,lookup_keys_types!$A$1:$D$11,4,FALSE)</f>
        <v>multiparty election</v>
      </c>
      <c r="K370" s="25" t="str">
        <f t="shared" si="13"/>
        <v>period</v>
      </c>
      <c r="L370" s="37">
        <v>37976</v>
      </c>
      <c r="M370" s="37">
        <v>39804</v>
      </c>
      <c r="N370" s="25" t="s">
        <v>1611</v>
      </c>
    </row>
    <row r="371" spans="1:14" ht="15" x14ac:dyDescent="0.25">
      <c r="A371" s="25" t="str">
        <f>VLOOKUP(B371,lookup_keys_countries!$A$1:$C$248,2,FALSE)</f>
        <v>GN</v>
      </c>
      <c r="B371" s="25" t="s">
        <v>69</v>
      </c>
      <c r="C371" s="25"/>
      <c r="D371" s="25" t="s">
        <v>123</v>
      </c>
      <c r="E371" s="38"/>
      <c r="F371" s="38"/>
      <c r="G371" s="25"/>
      <c r="H371" s="25">
        <v>4</v>
      </c>
      <c r="I371" s="25" t="str">
        <f>VLOOKUP(H371,lookup_keys_types!$A$1:$D$11,2,FALSE)</f>
        <v>died</v>
      </c>
      <c r="J371" s="25" t="str">
        <f>VLOOKUP(H371,lookup_keys_types!$A$1:$D$11,4,FALSE)</f>
        <v>died in office</v>
      </c>
      <c r="K371" s="25" t="str">
        <f t="shared" si="13"/>
        <v>event</v>
      </c>
      <c r="L371" s="36"/>
      <c r="M371" s="37">
        <v>39804</v>
      </c>
      <c r="N371" s="25" t="s">
        <v>1612</v>
      </c>
    </row>
    <row r="372" spans="1:14" ht="15" x14ac:dyDescent="0.25">
      <c r="A372" s="25" t="str">
        <f>VLOOKUP(B372,lookup_keys_countries!$A$1:$C$248,2,FALSE)</f>
        <v>GN</v>
      </c>
      <c r="B372" s="25" t="s">
        <v>69</v>
      </c>
      <c r="C372" s="25" t="s">
        <v>1613</v>
      </c>
      <c r="D372" s="25" t="s">
        <v>2629</v>
      </c>
      <c r="E372" s="26" t="s">
        <v>1614</v>
      </c>
      <c r="F372" s="26" t="s">
        <v>1615</v>
      </c>
      <c r="G372" s="25" t="s">
        <v>129</v>
      </c>
      <c r="H372" s="25">
        <v>7</v>
      </c>
      <c r="I372" s="25" t="str">
        <f>VLOOKUP(H372,lookup_keys_types!$A$1:$D$11,2,FALSE)</f>
        <v>coup</v>
      </c>
      <c r="J372" s="25" t="str">
        <f>VLOOKUP(H372,lookup_keys_types!$A$1:$D$11,4,FALSE)</f>
        <v>coup d’état</v>
      </c>
      <c r="K372" s="25" t="str">
        <f t="shared" si="13"/>
        <v>period</v>
      </c>
      <c r="L372" s="37">
        <v>39805</v>
      </c>
      <c r="M372" s="37">
        <v>40150</v>
      </c>
      <c r="N372" s="25" t="s">
        <v>1616</v>
      </c>
    </row>
    <row r="373" spans="1:14" ht="15" x14ac:dyDescent="0.25">
      <c r="A373" s="25" t="str">
        <f>VLOOKUP(B373,lookup_keys_countries!$A$1:$C$248,2,FALSE)</f>
        <v>GN</v>
      </c>
      <c r="B373" s="25" t="s">
        <v>69</v>
      </c>
      <c r="C373" s="25"/>
      <c r="D373" s="25" t="s">
        <v>123</v>
      </c>
      <c r="E373" s="38"/>
      <c r="F373" s="38"/>
      <c r="G373" s="25"/>
      <c r="H373" s="25">
        <v>6</v>
      </c>
      <c r="I373" s="25" t="str">
        <f>VLOOKUP(H373,lookup_keys_types!$A$1:$D$11,2,FALSE)</f>
        <v>resigned</v>
      </c>
      <c r="J373" s="25" t="str">
        <f>VLOOKUP(H373,lookup_keys_types!$A$1:$D$11,4,FALSE)</f>
        <v>resigned, retired or left office</v>
      </c>
      <c r="K373" s="25" t="str">
        <f t="shared" si="13"/>
        <v>event</v>
      </c>
      <c r="L373" s="36"/>
      <c r="M373" s="37">
        <v>40150</v>
      </c>
      <c r="N373" s="25" t="s">
        <v>1617</v>
      </c>
    </row>
    <row r="374" spans="1:14" ht="15" x14ac:dyDescent="0.25">
      <c r="A374" s="25" t="str">
        <f>VLOOKUP(B374,lookup_keys_countries!$A$1:$C$248,2,FALSE)</f>
        <v>GN</v>
      </c>
      <c r="B374" s="25" t="s">
        <v>69</v>
      </c>
      <c r="C374" s="25" t="s">
        <v>1618</v>
      </c>
      <c r="D374" s="25" t="s">
        <v>2546</v>
      </c>
      <c r="E374" s="38"/>
      <c r="F374" s="38"/>
      <c r="G374" s="25"/>
      <c r="H374" s="25">
        <v>3</v>
      </c>
      <c r="I374" s="25" t="str">
        <f>VLOOKUP(H374,lookup_keys_types!$A$1:$D$11,2,FALSE)</f>
        <v>other</v>
      </c>
      <c r="J374" s="25" t="str">
        <f>VLOOKUP(H374,lookup_keys_types!$A$1:$D$11,4,FALSE)</f>
        <v>provisional, interim or other*</v>
      </c>
      <c r="K374" s="25" t="str">
        <f t="shared" si="13"/>
        <v>period</v>
      </c>
      <c r="L374" s="37">
        <v>40150</v>
      </c>
      <c r="M374" s="37">
        <v>40533</v>
      </c>
      <c r="N374" s="25" t="s">
        <v>1619</v>
      </c>
    </row>
    <row r="375" spans="1:14" ht="15" x14ac:dyDescent="0.25">
      <c r="A375" s="25" t="str">
        <f>VLOOKUP(B375,lookup_keys_countries!$A$1:$C$248,2,FALSE)</f>
        <v>GN</v>
      </c>
      <c r="B375" s="25" t="s">
        <v>69</v>
      </c>
      <c r="C375" s="25" t="s">
        <v>1620</v>
      </c>
      <c r="D375" s="25" t="s">
        <v>2630</v>
      </c>
      <c r="E375" s="26" t="s">
        <v>1621</v>
      </c>
      <c r="F375" s="26" t="s">
        <v>1622</v>
      </c>
      <c r="G375" s="25" t="s">
        <v>1169</v>
      </c>
      <c r="H375" s="25">
        <v>1</v>
      </c>
      <c r="I375" s="25" t="str">
        <f>VLOOKUP(H375,lookup_keys_types!$A$1:$D$11,2,FALSE)</f>
        <v>multi</v>
      </c>
      <c r="J375" s="25" t="str">
        <f>VLOOKUP(H375,lookup_keys_types!$A$1:$D$11,4,FALSE)</f>
        <v>multiparty election</v>
      </c>
      <c r="K375" s="25" t="str">
        <f t="shared" si="13"/>
        <v>period</v>
      </c>
      <c r="L375" s="37">
        <v>40533</v>
      </c>
      <c r="M375" s="37">
        <v>42352</v>
      </c>
      <c r="N375" s="25" t="s">
        <v>1623</v>
      </c>
    </row>
    <row r="376" spans="1:14" ht="15" x14ac:dyDescent="0.25">
      <c r="A376" s="25" t="str">
        <f>VLOOKUP(B376,lookup_keys_countries!$A$1:$C$248,2,FALSE)</f>
        <v>GN</v>
      </c>
      <c r="B376" s="25" t="s">
        <v>69</v>
      </c>
      <c r="C376" s="25" t="s">
        <v>1620</v>
      </c>
      <c r="D376" s="25" t="s">
        <v>2630</v>
      </c>
      <c r="E376" s="26" t="s">
        <v>1621</v>
      </c>
      <c r="F376" s="26" t="s">
        <v>1622</v>
      </c>
      <c r="G376" s="25" t="s">
        <v>1169</v>
      </c>
      <c r="H376" s="25">
        <v>1</v>
      </c>
      <c r="I376" s="25" t="str">
        <f>VLOOKUP(H376,lookup_keys_types!$A$1:$D$11,2,FALSE)</f>
        <v>multi</v>
      </c>
      <c r="J376" s="25" t="str">
        <f>VLOOKUP(H376,lookup_keys_types!$A$1:$D$11,4,FALSE)</f>
        <v>multiparty election</v>
      </c>
      <c r="K376" s="25" t="str">
        <f t="shared" ref="K376" si="14">IF(L376&lt;&gt;"","period", "event")</f>
        <v>period</v>
      </c>
      <c r="L376" s="37">
        <v>42352</v>
      </c>
      <c r="M376" s="37">
        <f ca="1">TODAY()</f>
        <v>43222</v>
      </c>
      <c r="N376" s="25" t="s">
        <v>2883</v>
      </c>
    </row>
    <row r="377" spans="1:14" ht="15" x14ac:dyDescent="0.25">
      <c r="A377" s="25" t="str">
        <f>VLOOKUP(B377,lookup_keys_countries!$A$1:$C$248,2,FALSE)</f>
        <v>GW</v>
      </c>
      <c r="B377" s="25" t="s">
        <v>72</v>
      </c>
      <c r="C377" s="25" t="s">
        <v>1624</v>
      </c>
      <c r="D377" s="25" t="s">
        <v>2631</v>
      </c>
      <c r="E377" s="26" t="s">
        <v>1625</v>
      </c>
      <c r="F377" s="26" t="s">
        <v>1626</v>
      </c>
      <c r="G377" s="25" t="s">
        <v>1505</v>
      </c>
      <c r="H377" s="25">
        <v>0</v>
      </c>
      <c r="I377" s="25" t="str">
        <f>VLOOKUP(H377,lookup_keys_types!$A$1:$D$11,2,FALSE)</f>
        <v>at_ind</v>
      </c>
      <c r="J377" s="25" t="str">
        <f>VLOOKUP(H377,lookup_keys_types!$A$1:$D$11,4,FALSE)</f>
        <v>leader at independence</v>
      </c>
      <c r="K377" s="25" t="str">
        <f t="shared" si="13"/>
        <v>period</v>
      </c>
      <c r="L377" s="37">
        <v>26931</v>
      </c>
      <c r="M377" s="37">
        <v>29539</v>
      </c>
      <c r="N377" s="25" t="s">
        <v>1627</v>
      </c>
    </row>
    <row r="378" spans="1:14" ht="15" x14ac:dyDescent="0.25">
      <c r="A378" s="25" t="str">
        <f>VLOOKUP(B378,lookup_keys_countries!$A$1:$C$248,2,FALSE)</f>
        <v>GW</v>
      </c>
      <c r="B378" s="25" t="s">
        <v>72</v>
      </c>
      <c r="C378" s="25"/>
      <c r="D378" s="25" t="s">
        <v>123</v>
      </c>
      <c r="E378" s="38"/>
      <c r="F378" s="38"/>
      <c r="G378" s="25"/>
      <c r="H378" s="25">
        <v>5</v>
      </c>
      <c r="I378" s="25" t="str">
        <f>VLOOKUP(H378,lookup_keys_types!$A$1:$D$11,2,FALSE)</f>
        <v>coup_event</v>
      </c>
      <c r="J378" s="25" t="str">
        <f>VLOOKUP(H378,lookup_keys_types!$A$1:$D$11,4,FALSE)</f>
        <v>coup d’état</v>
      </c>
      <c r="K378" s="25" t="str">
        <f t="shared" si="13"/>
        <v>event</v>
      </c>
      <c r="L378" s="36"/>
      <c r="M378" s="37">
        <v>29539</v>
      </c>
      <c r="N378" s="25" t="s">
        <v>1628</v>
      </c>
    </row>
    <row r="379" spans="1:14" ht="15" x14ac:dyDescent="0.25">
      <c r="A379" s="25" t="str">
        <f>VLOOKUP(B379,lookup_keys_countries!$A$1:$C$248,2,FALSE)</f>
        <v>GW</v>
      </c>
      <c r="B379" s="25" t="s">
        <v>72</v>
      </c>
      <c r="C379" s="25" t="s">
        <v>1629</v>
      </c>
      <c r="D379" s="25" t="s">
        <v>2632</v>
      </c>
      <c r="E379" s="26" t="s">
        <v>1630</v>
      </c>
      <c r="F379" s="26" t="s">
        <v>1631</v>
      </c>
      <c r="G379" s="25" t="s">
        <v>215</v>
      </c>
      <c r="H379" s="25">
        <v>7</v>
      </c>
      <c r="I379" s="25" t="str">
        <f>VLOOKUP(H379,lookup_keys_types!$A$1:$D$11,2,FALSE)</f>
        <v>coup</v>
      </c>
      <c r="J379" s="25" t="str">
        <f>VLOOKUP(H379,lookup_keys_types!$A$1:$D$11,4,FALSE)</f>
        <v>coup d’état</v>
      </c>
      <c r="K379" s="25" t="str">
        <f t="shared" si="13"/>
        <v>period</v>
      </c>
      <c r="L379" s="37">
        <v>29539</v>
      </c>
      <c r="M379" s="37">
        <v>30816</v>
      </c>
      <c r="N379" s="25" t="s">
        <v>1632</v>
      </c>
    </row>
    <row r="380" spans="1:14" ht="15" x14ac:dyDescent="0.25">
      <c r="A380" s="25" t="str">
        <f>VLOOKUP(B380,lookup_keys_countries!$A$1:$C$248,2,FALSE)</f>
        <v>GW</v>
      </c>
      <c r="B380" s="25" t="s">
        <v>72</v>
      </c>
      <c r="C380" s="25" t="s">
        <v>1633</v>
      </c>
      <c r="D380" s="25" t="s">
        <v>2546</v>
      </c>
      <c r="E380" s="38"/>
      <c r="F380" s="38"/>
      <c r="G380" s="25"/>
      <c r="H380" s="25">
        <v>3</v>
      </c>
      <c r="I380" s="25" t="str">
        <f>VLOOKUP(H380,lookup_keys_types!$A$1:$D$11,2,FALSE)</f>
        <v>other</v>
      </c>
      <c r="J380" s="25" t="str">
        <f>VLOOKUP(H380,lookup_keys_types!$A$1:$D$11,4,FALSE)</f>
        <v>provisional, interim or other*</v>
      </c>
      <c r="K380" s="25" t="str">
        <f t="shared" si="13"/>
        <v>period</v>
      </c>
      <c r="L380" s="37">
        <v>30816</v>
      </c>
      <c r="M380" s="37">
        <v>30818</v>
      </c>
      <c r="N380" s="25" t="s">
        <v>1634</v>
      </c>
    </row>
    <row r="381" spans="1:14" ht="15" x14ac:dyDescent="0.25">
      <c r="A381" s="25" t="str">
        <f>VLOOKUP(B381,lookup_keys_countries!$A$1:$C$248,2,FALSE)</f>
        <v>GW</v>
      </c>
      <c r="B381" s="25" t="s">
        <v>72</v>
      </c>
      <c r="C381" s="25" t="s">
        <v>1629</v>
      </c>
      <c r="D381" s="25" t="s">
        <v>2632</v>
      </c>
      <c r="E381" s="26" t="s">
        <v>1630</v>
      </c>
      <c r="F381" s="26" t="s">
        <v>1631</v>
      </c>
      <c r="G381" s="25" t="s">
        <v>215</v>
      </c>
      <c r="H381" s="25">
        <v>3</v>
      </c>
      <c r="I381" s="25" t="str">
        <f>VLOOKUP(H381,lookup_keys_types!$A$1:$D$11,2,FALSE)</f>
        <v>other</v>
      </c>
      <c r="J381" s="25" t="str">
        <f>VLOOKUP(H381,lookup_keys_types!$A$1:$D$11,4,FALSE)</f>
        <v>provisional, interim or other*</v>
      </c>
      <c r="K381" s="25" t="str">
        <f t="shared" si="13"/>
        <v>period</v>
      </c>
      <c r="L381" s="37">
        <v>30818</v>
      </c>
      <c r="M381" s="37">
        <v>34553</v>
      </c>
      <c r="N381" s="25" t="s">
        <v>1635</v>
      </c>
    </row>
    <row r="382" spans="1:14" ht="15" x14ac:dyDescent="0.25">
      <c r="A382" s="25" t="str">
        <f>VLOOKUP(B382,lookup_keys_countries!$A$1:$C$248,2,FALSE)</f>
        <v>GW</v>
      </c>
      <c r="B382" s="25" t="s">
        <v>72</v>
      </c>
      <c r="C382" s="25" t="s">
        <v>1629</v>
      </c>
      <c r="D382" s="25" t="s">
        <v>2632</v>
      </c>
      <c r="E382" s="26" t="s">
        <v>1630</v>
      </c>
      <c r="F382" s="26" t="s">
        <v>1631</v>
      </c>
      <c r="G382" s="25" t="s">
        <v>215</v>
      </c>
      <c r="H382" s="25">
        <v>1</v>
      </c>
      <c r="I382" s="25" t="str">
        <f>VLOOKUP(H382,lookup_keys_types!$A$1:$D$11,2,FALSE)</f>
        <v>multi</v>
      </c>
      <c r="J382" s="25" t="str">
        <f>VLOOKUP(H382,lookup_keys_types!$A$1:$D$11,4,FALSE)</f>
        <v>multiparty election</v>
      </c>
      <c r="K382" s="25" t="str">
        <f t="shared" si="13"/>
        <v>period</v>
      </c>
      <c r="L382" s="37">
        <v>34553</v>
      </c>
      <c r="M382" s="37">
        <v>36287</v>
      </c>
      <c r="N382" s="25" t="s">
        <v>1636</v>
      </c>
    </row>
    <row r="383" spans="1:14" ht="15" x14ac:dyDescent="0.25">
      <c r="A383" s="25" t="str">
        <f>VLOOKUP(B383,lookup_keys_countries!$A$1:$C$248,2,FALSE)</f>
        <v>GW</v>
      </c>
      <c r="B383" s="25" t="s">
        <v>72</v>
      </c>
      <c r="C383" s="25"/>
      <c r="D383" s="25" t="s">
        <v>123</v>
      </c>
      <c r="E383" s="38"/>
      <c r="F383" s="38"/>
      <c r="G383" s="25"/>
      <c r="H383" s="25">
        <v>5</v>
      </c>
      <c r="I383" s="25" t="str">
        <f>VLOOKUP(H383,lookup_keys_types!$A$1:$D$11,2,FALSE)</f>
        <v>coup_event</v>
      </c>
      <c r="J383" s="25" t="str">
        <f>VLOOKUP(H383,lookup_keys_types!$A$1:$D$11,4,FALSE)</f>
        <v>coup d’état</v>
      </c>
      <c r="K383" s="25" t="str">
        <f t="shared" si="13"/>
        <v>event</v>
      </c>
      <c r="L383" s="36"/>
      <c r="M383" s="37">
        <v>36287</v>
      </c>
      <c r="N383" s="25" t="s">
        <v>1637</v>
      </c>
    </row>
    <row r="384" spans="1:14" ht="15" x14ac:dyDescent="0.25">
      <c r="A384" s="25" t="str">
        <f>VLOOKUP(B384,lookup_keys_countries!$A$1:$C$248,2,FALSE)</f>
        <v>GW</v>
      </c>
      <c r="B384" s="25" t="s">
        <v>72</v>
      </c>
      <c r="C384" s="25" t="s">
        <v>1638</v>
      </c>
      <c r="D384" s="25" t="s">
        <v>2546</v>
      </c>
      <c r="E384" s="38"/>
      <c r="F384" s="38"/>
      <c r="G384" s="25"/>
      <c r="H384" s="25">
        <v>7</v>
      </c>
      <c r="I384" s="25" t="str">
        <f>VLOOKUP(H384,lookup_keys_types!$A$1:$D$11,2,FALSE)</f>
        <v>coup</v>
      </c>
      <c r="J384" s="25" t="str">
        <f>VLOOKUP(H384,lookup_keys_types!$A$1:$D$11,4,FALSE)</f>
        <v>coup d’état</v>
      </c>
      <c r="K384" s="25" t="str">
        <f t="shared" si="13"/>
        <v>period</v>
      </c>
      <c r="L384" s="37">
        <v>36287</v>
      </c>
      <c r="M384" s="37">
        <v>36294</v>
      </c>
      <c r="N384" s="25" t="s">
        <v>1639</v>
      </c>
    </row>
    <row r="385" spans="1:14" ht="15" x14ac:dyDescent="0.25">
      <c r="A385" s="25" t="str">
        <f>VLOOKUP(B385,lookup_keys_countries!$A$1:$C$248,2,FALSE)</f>
        <v>GW</v>
      </c>
      <c r="B385" s="25" t="s">
        <v>72</v>
      </c>
      <c r="C385" s="25" t="s">
        <v>1640</v>
      </c>
      <c r="D385" s="25" t="s">
        <v>2633</v>
      </c>
      <c r="E385" s="26" t="s">
        <v>1641</v>
      </c>
      <c r="F385" s="26" t="s">
        <v>1642</v>
      </c>
      <c r="G385" s="25" t="s">
        <v>215</v>
      </c>
      <c r="H385" s="25">
        <v>3</v>
      </c>
      <c r="I385" s="25" t="str">
        <f>VLOOKUP(H385,lookup_keys_types!$A$1:$D$11,2,FALSE)</f>
        <v>other</v>
      </c>
      <c r="J385" s="25" t="str">
        <f>VLOOKUP(H385,lookup_keys_types!$A$1:$D$11,4,FALSE)</f>
        <v>provisional, interim or other*</v>
      </c>
      <c r="K385" s="25" t="str">
        <f t="shared" si="13"/>
        <v>period</v>
      </c>
      <c r="L385" s="37">
        <v>36294</v>
      </c>
      <c r="M385" s="37">
        <v>36572</v>
      </c>
      <c r="N385" s="25" t="s">
        <v>1643</v>
      </c>
    </row>
    <row r="386" spans="1:14" ht="15" x14ac:dyDescent="0.25">
      <c r="A386" s="25" t="str">
        <f>VLOOKUP(B386,lookup_keys_countries!$A$1:$C$248,2,FALSE)</f>
        <v>GW</v>
      </c>
      <c r="B386" s="25" t="s">
        <v>72</v>
      </c>
      <c r="C386" s="25" t="s">
        <v>1644</v>
      </c>
      <c r="D386" s="25" t="s">
        <v>2634</v>
      </c>
      <c r="E386" s="26" t="s">
        <v>1645</v>
      </c>
      <c r="F386" s="26" t="s">
        <v>1646</v>
      </c>
      <c r="G386" s="25" t="s">
        <v>1439</v>
      </c>
      <c r="H386" s="25">
        <v>1</v>
      </c>
      <c r="I386" s="25" t="str">
        <f>VLOOKUP(H386,lookup_keys_types!$A$1:$D$11,2,FALSE)</f>
        <v>multi</v>
      </c>
      <c r="J386" s="25" t="str">
        <f>VLOOKUP(H386,lookup_keys_types!$A$1:$D$11,4,FALSE)</f>
        <v>multiparty election</v>
      </c>
      <c r="K386" s="25" t="str">
        <f t="shared" si="13"/>
        <v>period</v>
      </c>
      <c r="L386" s="37">
        <v>36572</v>
      </c>
      <c r="M386" s="37">
        <v>37878</v>
      </c>
      <c r="N386" s="25" t="s">
        <v>1647</v>
      </c>
    </row>
    <row r="387" spans="1:14" ht="15" x14ac:dyDescent="0.25">
      <c r="A387" s="25" t="str">
        <f>VLOOKUP(B387,lookup_keys_countries!$A$1:$C$248,2,FALSE)</f>
        <v>GW</v>
      </c>
      <c r="B387" s="25" t="s">
        <v>72</v>
      </c>
      <c r="C387" s="25"/>
      <c r="D387" s="25" t="s">
        <v>123</v>
      </c>
      <c r="E387" s="38"/>
      <c r="F387" s="38"/>
      <c r="G387" s="25"/>
      <c r="H387" s="25">
        <v>5</v>
      </c>
      <c r="I387" s="25" t="str">
        <f>VLOOKUP(H387,lookup_keys_types!$A$1:$D$11,2,FALSE)</f>
        <v>coup_event</v>
      </c>
      <c r="J387" s="25" t="str">
        <f>VLOOKUP(H387,lookup_keys_types!$A$1:$D$11,4,FALSE)</f>
        <v>coup d’état</v>
      </c>
      <c r="K387" s="25" t="str">
        <f t="shared" si="13"/>
        <v>event</v>
      </c>
      <c r="L387" s="36"/>
      <c r="M387" s="37">
        <v>37878</v>
      </c>
      <c r="N387" s="25" t="s">
        <v>1648</v>
      </c>
    </row>
    <row r="388" spans="1:14" ht="15" x14ac:dyDescent="0.25">
      <c r="A388" s="25" t="str">
        <f>VLOOKUP(B388,lookup_keys_countries!$A$1:$C$248,2,FALSE)</f>
        <v>GW</v>
      </c>
      <c r="B388" s="25" t="s">
        <v>72</v>
      </c>
      <c r="C388" s="25" t="s">
        <v>1649</v>
      </c>
      <c r="D388" s="25" t="s">
        <v>2546</v>
      </c>
      <c r="E388" s="38"/>
      <c r="F388" s="38"/>
      <c r="G388" s="25"/>
      <c r="H388" s="25">
        <v>7</v>
      </c>
      <c r="I388" s="25" t="str">
        <f>VLOOKUP(H388,lookup_keys_types!$A$1:$D$11,2,FALSE)</f>
        <v>coup</v>
      </c>
      <c r="J388" s="25" t="str">
        <f>VLOOKUP(H388,lookup_keys_types!$A$1:$D$11,4,FALSE)</f>
        <v>coup d’état</v>
      </c>
      <c r="K388" s="25" t="str">
        <f t="shared" si="13"/>
        <v>period</v>
      </c>
      <c r="L388" s="37">
        <v>37878</v>
      </c>
      <c r="M388" s="37">
        <v>37892</v>
      </c>
      <c r="N388" s="25" t="s">
        <v>1650</v>
      </c>
    </row>
    <row r="389" spans="1:14" ht="15" x14ac:dyDescent="0.25">
      <c r="A389" s="25" t="str">
        <f>VLOOKUP(B389,lookup_keys_countries!$A$1:$C$248,2,FALSE)</f>
        <v>GW</v>
      </c>
      <c r="B389" s="25" t="s">
        <v>72</v>
      </c>
      <c r="C389" s="25" t="s">
        <v>1651</v>
      </c>
      <c r="D389" s="25" t="s">
        <v>2635</v>
      </c>
      <c r="E389" s="26" t="s">
        <v>1652</v>
      </c>
      <c r="F389" s="26" t="s">
        <v>1653</v>
      </c>
      <c r="G389" s="25" t="s">
        <v>215</v>
      </c>
      <c r="H389" s="25">
        <v>3</v>
      </c>
      <c r="I389" s="25" t="str">
        <f>VLOOKUP(H389,lookup_keys_types!$A$1:$D$11,2,FALSE)</f>
        <v>other</v>
      </c>
      <c r="J389" s="25" t="str">
        <f>VLOOKUP(H389,lookup_keys_types!$A$1:$D$11,4,FALSE)</f>
        <v>provisional, interim or other*</v>
      </c>
      <c r="K389" s="25" t="str">
        <f t="shared" si="13"/>
        <v>period</v>
      </c>
      <c r="L389" s="37">
        <v>37892</v>
      </c>
      <c r="M389" s="37">
        <v>38626</v>
      </c>
      <c r="N389" s="25" t="s">
        <v>1654</v>
      </c>
    </row>
    <row r="390" spans="1:14" ht="15" x14ac:dyDescent="0.25">
      <c r="A390" s="25" t="str">
        <f>VLOOKUP(B390,lookup_keys_countries!$A$1:$C$248,2,FALSE)</f>
        <v>GW</v>
      </c>
      <c r="B390" s="25" t="s">
        <v>72</v>
      </c>
      <c r="C390" s="25" t="s">
        <v>1629</v>
      </c>
      <c r="D390" s="25" t="s">
        <v>2632</v>
      </c>
      <c r="E390" s="26" t="s">
        <v>1630</v>
      </c>
      <c r="F390" s="26" t="s">
        <v>1631</v>
      </c>
      <c r="G390" s="25" t="s">
        <v>215</v>
      </c>
      <c r="H390" s="25">
        <v>1</v>
      </c>
      <c r="I390" s="25" t="str">
        <f>VLOOKUP(H390,lookup_keys_types!$A$1:$D$11,2,FALSE)</f>
        <v>multi</v>
      </c>
      <c r="J390" s="25" t="str">
        <f>VLOOKUP(H390,lookup_keys_types!$A$1:$D$11,4,FALSE)</f>
        <v>multiparty election</v>
      </c>
      <c r="K390" s="25" t="str">
        <f t="shared" si="13"/>
        <v>period</v>
      </c>
      <c r="L390" s="37">
        <v>38626</v>
      </c>
      <c r="M390" s="37">
        <v>39873</v>
      </c>
      <c r="N390" s="25" t="s">
        <v>1655</v>
      </c>
    </row>
    <row r="391" spans="1:14" ht="15" x14ac:dyDescent="0.25">
      <c r="A391" s="25" t="str">
        <f>VLOOKUP(B391,lookup_keys_countries!$A$1:$C$248,2,FALSE)</f>
        <v>GW</v>
      </c>
      <c r="B391" s="25" t="s">
        <v>72</v>
      </c>
      <c r="C391" s="25"/>
      <c r="D391" s="25" t="s">
        <v>123</v>
      </c>
      <c r="E391" s="38"/>
      <c r="F391" s="38"/>
      <c r="G391" s="25"/>
      <c r="H391" s="25">
        <v>4</v>
      </c>
      <c r="I391" s="25" t="str">
        <f>VLOOKUP(H391,lookup_keys_types!$A$1:$D$11,2,FALSE)</f>
        <v>died</v>
      </c>
      <c r="J391" s="25" t="str">
        <f>VLOOKUP(H391,lookup_keys_types!$A$1:$D$11,4,FALSE)</f>
        <v>died in office</v>
      </c>
      <c r="K391" s="25" t="str">
        <f t="shared" si="13"/>
        <v>event</v>
      </c>
      <c r="L391" s="36"/>
      <c r="M391" s="37">
        <v>39873</v>
      </c>
      <c r="N391" s="25" t="s">
        <v>1656</v>
      </c>
    </row>
    <row r="392" spans="1:14" ht="15" x14ac:dyDescent="0.25">
      <c r="A392" s="25" t="str">
        <f>VLOOKUP(B392,lookup_keys_countries!$A$1:$C$248,2,FALSE)</f>
        <v>GW</v>
      </c>
      <c r="B392" s="25" t="s">
        <v>72</v>
      </c>
      <c r="C392" s="25" t="s">
        <v>1657</v>
      </c>
      <c r="D392" s="25" t="s">
        <v>2636</v>
      </c>
      <c r="E392" s="26" t="s">
        <v>1658</v>
      </c>
      <c r="F392" s="26" t="s">
        <v>1659</v>
      </c>
      <c r="G392" s="25" t="s">
        <v>129</v>
      </c>
      <c r="H392" s="25">
        <v>3</v>
      </c>
      <c r="I392" s="25" t="str">
        <f>VLOOKUP(H392,lookup_keys_types!$A$1:$D$11,2,FALSE)</f>
        <v>other</v>
      </c>
      <c r="J392" s="25" t="str">
        <f>VLOOKUP(H392,lookup_keys_types!$A$1:$D$11,4,FALSE)</f>
        <v>provisional, interim or other*</v>
      </c>
      <c r="K392" s="25" t="str">
        <f t="shared" si="13"/>
        <v>period</v>
      </c>
      <c r="L392" s="37">
        <v>39875</v>
      </c>
      <c r="M392" s="37">
        <v>40064</v>
      </c>
      <c r="N392" s="25" t="s">
        <v>1660</v>
      </c>
    </row>
    <row r="393" spans="1:14" ht="15" x14ac:dyDescent="0.25">
      <c r="A393" s="25" t="str">
        <f>VLOOKUP(B393,lookup_keys_countries!$A$1:$C$248,2,FALSE)</f>
        <v>GW</v>
      </c>
      <c r="B393" s="25" t="s">
        <v>72</v>
      </c>
      <c r="C393" s="25" t="s">
        <v>1640</v>
      </c>
      <c r="D393" s="25" t="s">
        <v>2633</v>
      </c>
      <c r="E393" s="26" t="s">
        <v>1641</v>
      </c>
      <c r="F393" s="26" t="s">
        <v>1642</v>
      </c>
      <c r="G393" s="25" t="s">
        <v>215</v>
      </c>
      <c r="H393" s="25">
        <v>1</v>
      </c>
      <c r="I393" s="25" t="str">
        <f>VLOOKUP(H393,lookup_keys_types!$A$1:$D$11,2,FALSE)</f>
        <v>multi</v>
      </c>
      <c r="J393" s="25" t="str">
        <f>VLOOKUP(H393,lookup_keys_types!$A$1:$D$11,4,FALSE)</f>
        <v>multiparty election</v>
      </c>
      <c r="K393" s="25" t="str">
        <f t="shared" si="13"/>
        <v>period</v>
      </c>
      <c r="L393" s="37">
        <v>40064</v>
      </c>
      <c r="M393" s="37">
        <v>40917</v>
      </c>
      <c r="N393" s="25" t="s">
        <v>1661</v>
      </c>
    </row>
    <row r="394" spans="1:14" ht="15" x14ac:dyDescent="0.25">
      <c r="A394" s="25" t="str">
        <f>VLOOKUP(B394,lookup_keys_countries!$A$1:$C$248,2,FALSE)</f>
        <v>GW</v>
      </c>
      <c r="B394" s="25" t="s">
        <v>72</v>
      </c>
      <c r="C394" s="25"/>
      <c r="D394" s="25" t="s">
        <v>123</v>
      </c>
      <c r="E394" s="38"/>
      <c r="F394" s="38"/>
      <c r="G394" s="25"/>
      <c r="H394" s="25">
        <v>4</v>
      </c>
      <c r="I394" s="25" t="str">
        <f>VLOOKUP(H394,lookup_keys_types!$A$1:$D$11,2,FALSE)</f>
        <v>died</v>
      </c>
      <c r="J394" s="25" t="str">
        <f>VLOOKUP(H394,lookup_keys_types!$A$1:$D$11,4,FALSE)</f>
        <v>died in office</v>
      </c>
      <c r="K394" s="25" t="str">
        <f t="shared" si="13"/>
        <v>event</v>
      </c>
      <c r="L394" s="36"/>
      <c r="M394" s="37">
        <v>40917</v>
      </c>
      <c r="N394" s="25" t="s">
        <v>1662</v>
      </c>
    </row>
    <row r="395" spans="1:14" ht="15" x14ac:dyDescent="0.25">
      <c r="A395" s="25" t="str">
        <f>VLOOKUP(B395,lookup_keys_countries!$A$1:$C$248,2,FALSE)</f>
        <v>GW</v>
      </c>
      <c r="B395" s="25" t="s">
        <v>72</v>
      </c>
      <c r="C395" s="25" t="s">
        <v>1657</v>
      </c>
      <c r="D395" s="25" t="s">
        <v>2636</v>
      </c>
      <c r="E395" s="26" t="s">
        <v>1658</v>
      </c>
      <c r="F395" s="26" t="s">
        <v>1659</v>
      </c>
      <c r="G395" s="25" t="s">
        <v>129</v>
      </c>
      <c r="H395" s="25">
        <v>3</v>
      </c>
      <c r="I395" s="25" t="str">
        <f>VLOOKUP(H395,lookup_keys_types!$A$1:$D$11,2,FALSE)</f>
        <v>other</v>
      </c>
      <c r="J395" s="25" t="str">
        <f>VLOOKUP(H395,lookup_keys_types!$A$1:$D$11,4,FALSE)</f>
        <v>provisional, interim or other*</v>
      </c>
      <c r="K395" s="25" t="str">
        <f t="shared" si="13"/>
        <v>period</v>
      </c>
      <c r="L395" s="37">
        <v>40917</v>
      </c>
      <c r="M395" s="37">
        <v>41011</v>
      </c>
      <c r="N395" s="25" t="s">
        <v>1663</v>
      </c>
    </row>
    <row r="396" spans="1:14" ht="15" x14ac:dyDescent="0.25">
      <c r="A396" s="25" t="str">
        <f>VLOOKUP(B396,lookup_keys_countries!$A$1:$C$248,2,FALSE)</f>
        <v>GW</v>
      </c>
      <c r="B396" s="25" t="s">
        <v>72</v>
      </c>
      <c r="C396" s="25" t="s">
        <v>1664</v>
      </c>
      <c r="D396" s="25" t="s">
        <v>2546</v>
      </c>
      <c r="E396" s="38"/>
      <c r="F396" s="38"/>
      <c r="G396" s="25"/>
      <c r="H396" s="25">
        <v>5</v>
      </c>
      <c r="I396" s="25" t="str">
        <f>VLOOKUP(H396,lookup_keys_types!$A$1:$D$11,2,FALSE)</f>
        <v>coup_event</v>
      </c>
      <c r="J396" s="25" t="str">
        <f>VLOOKUP(H396,lookup_keys_types!$A$1:$D$11,4,FALSE)</f>
        <v>coup d’état</v>
      </c>
      <c r="K396" s="25" t="str">
        <f t="shared" si="13"/>
        <v>event</v>
      </c>
      <c r="L396" s="36"/>
      <c r="M396" s="37">
        <v>41011</v>
      </c>
      <c r="N396" s="25" t="s">
        <v>1665</v>
      </c>
    </row>
    <row r="397" spans="1:14" ht="15" x14ac:dyDescent="0.25">
      <c r="A397" s="25" t="str">
        <f>VLOOKUP(B397,lookup_keys_countries!$A$1:$C$248,2,FALSE)</f>
        <v>GW</v>
      </c>
      <c r="B397" s="25" t="s">
        <v>72</v>
      </c>
      <c r="C397" s="25"/>
      <c r="D397" s="25" t="s">
        <v>123</v>
      </c>
      <c r="E397" s="38"/>
      <c r="F397" s="38"/>
      <c r="G397" s="25"/>
      <c r="H397" s="25">
        <v>7</v>
      </c>
      <c r="I397" s="25" t="str">
        <f>VLOOKUP(H397,lookup_keys_types!$A$1:$D$11,2,FALSE)</f>
        <v>coup</v>
      </c>
      <c r="J397" s="25" t="str">
        <f>VLOOKUP(H397,lookup_keys_types!$A$1:$D$11,4,FALSE)</f>
        <v>coup d’état</v>
      </c>
      <c r="K397" s="25" t="str">
        <f t="shared" si="13"/>
        <v>period</v>
      </c>
      <c r="L397" s="37">
        <v>41011</v>
      </c>
      <c r="M397" s="37">
        <v>41040</v>
      </c>
      <c r="N397" s="25" t="s">
        <v>1666</v>
      </c>
    </row>
    <row r="398" spans="1:14" ht="15" x14ac:dyDescent="0.25">
      <c r="A398" s="25" t="str">
        <f>VLOOKUP(B398,lookup_keys_countries!$A$1:$C$248,2,FALSE)</f>
        <v>GW</v>
      </c>
      <c r="B398" s="25" t="s">
        <v>72</v>
      </c>
      <c r="C398" s="25" t="s">
        <v>1667</v>
      </c>
      <c r="D398" s="25" t="s">
        <v>2546</v>
      </c>
      <c r="E398" s="38"/>
      <c r="F398" s="38"/>
      <c r="G398" s="25"/>
      <c r="H398" s="25">
        <v>3</v>
      </c>
      <c r="I398" s="25" t="str">
        <f>VLOOKUP(H398,lookup_keys_types!$A$1:$D$11,2,FALSE)</f>
        <v>other</v>
      </c>
      <c r="J398" s="25" t="str">
        <f>VLOOKUP(H398,lookup_keys_types!$A$1:$D$11,4,FALSE)</f>
        <v>provisional, interim or other*</v>
      </c>
      <c r="K398" s="25" t="str">
        <f t="shared" si="13"/>
        <v>period</v>
      </c>
      <c r="L398" s="37">
        <v>41040</v>
      </c>
      <c r="M398" s="37">
        <v>41813</v>
      </c>
      <c r="N398" s="25" t="s">
        <v>1668</v>
      </c>
    </row>
    <row r="399" spans="1:14" ht="15" x14ac:dyDescent="0.25">
      <c r="A399" s="25" t="str">
        <f>VLOOKUP(B399,lookup_keys_countries!$A$1:$C$248,2,FALSE)</f>
        <v>GW</v>
      </c>
      <c r="B399" s="25" t="s">
        <v>72</v>
      </c>
      <c r="C399" s="25" t="s">
        <v>1669</v>
      </c>
      <c r="D399" s="25" t="s">
        <v>2890</v>
      </c>
      <c r="E399" s="26" t="s">
        <v>1670</v>
      </c>
      <c r="F399" s="26" t="s">
        <v>1671</v>
      </c>
      <c r="G399" s="25" t="s">
        <v>129</v>
      </c>
      <c r="H399" s="25">
        <v>1</v>
      </c>
      <c r="I399" s="25" t="str">
        <f>VLOOKUP(H399,lookup_keys_types!$A$1:$D$11,2,FALSE)</f>
        <v>multi</v>
      </c>
      <c r="J399" s="25" t="str">
        <f>VLOOKUP(H399,lookup_keys_types!$A$1:$D$11,4,FALSE)</f>
        <v>multiparty election</v>
      </c>
      <c r="K399" s="25" t="str">
        <f t="shared" si="13"/>
        <v>period</v>
      </c>
      <c r="L399" s="37">
        <v>41813</v>
      </c>
      <c r="M399" s="37">
        <f ca="1">TODAY()</f>
        <v>43222</v>
      </c>
      <c r="N399" s="25" t="s">
        <v>1672</v>
      </c>
    </row>
    <row r="400" spans="1:14" ht="15" x14ac:dyDescent="0.25">
      <c r="A400" s="25" t="str">
        <f>VLOOKUP(B400,lookup_keys_countries!$A$1:$C$248,2,FALSE)</f>
        <v>CI</v>
      </c>
      <c r="B400" s="25" t="s">
        <v>75</v>
      </c>
      <c r="C400" s="25" t="s">
        <v>1673</v>
      </c>
      <c r="D400" s="25" t="s">
        <v>2637</v>
      </c>
      <c r="E400" s="26" t="s">
        <v>1674</v>
      </c>
      <c r="F400" s="26" t="s">
        <v>1675</v>
      </c>
      <c r="G400" s="25" t="s">
        <v>129</v>
      </c>
      <c r="H400" s="25">
        <v>0</v>
      </c>
      <c r="I400" s="25" t="str">
        <f>VLOOKUP(H400,lookup_keys_types!$A$1:$D$11,2,FALSE)</f>
        <v>at_ind</v>
      </c>
      <c r="J400" s="25" t="str">
        <f>VLOOKUP(H400,lookup_keys_types!$A$1:$D$11,4,FALSE)</f>
        <v>leader at independence</v>
      </c>
      <c r="K400" s="25" t="str">
        <f t="shared" si="13"/>
        <v>period</v>
      </c>
      <c r="L400" s="37">
        <v>22135</v>
      </c>
      <c r="M400" s="37">
        <v>22247</v>
      </c>
      <c r="N400" s="25" t="s">
        <v>1676</v>
      </c>
    </row>
    <row r="401" spans="1:14" ht="15" x14ac:dyDescent="0.25">
      <c r="A401" s="25" t="str">
        <f>VLOOKUP(B401,lookup_keys_countries!$A$1:$C$248,2,FALSE)</f>
        <v>CI</v>
      </c>
      <c r="B401" s="25" t="s">
        <v>75</v>
      </c>
      <c r="C401" s="25" t="s">
        <v>1673</v>
      </c>
      <c r="D401" s="25" t="s">
        <v>2637</v>
      </c>
      <c r="E401" s="26" t="s">
        <v>1674</v>
      </c>
      <c r="F401" s="26" t="s">
        <v>1675</v>
      </c>
      <c r="G401" s="25" t="s">
        <v>129</v>
      </c>
      <c r="H401" s="25">
        <v>2</v>
      </c>
      <c r="I401" s="25" t="str">
        <f>VLOOKUP(H401,lookup_keys_types!$A$1:$D$11,2,FALSE)</f>
        <v>single</v>
      </c>
      <c r="J401" s="25" t="str">
        <f>VLOOKUP(H401,lookup_keys_types!$A$1:$D$11,4,FALSE)</f>
        <v>single-party election</v>
      </c>
      <c r="K401" s="25" t="str">
        <f t="shared" si="13"/>
        <v>period</v>
      </c>
      <c r="L401" s="37">
        <v>22247</v>
      </c>
      <c r="M401" s="37">
        <v>24053</v>
      </c>
      <c r="N401" s="25" t="s">
        <v>1677</v>
      </c>
    </row>
    <row r="402" spans="1:14" ht="15" x14ac:dyDescent="0.25">
      <c r="A402" s="25" t="str">
        <f>VLOOKUP(B402,lookup_keys_countries!$A$1:$C$248,2,FALSE)</f>
        <v>CI</v>
      </c>
      <c r="B402" s="25" t="s">
        <v>75</v>
      </c>
      <c r="C402" s="25" t="s">
        <v>1673</v>
      </c>
      <c r="D402" s="25" t="s">
        <v>2637</v>
      </c>
      <c r="E402" s="26" t="s">
        <v>1674</v>
      </c>
      <c r="F402" s="26" t="s">
        <v>1675</v>
      </c>
      <c r="G402" s="25" t="s">
        <v>129</v>
      </c>
      <c r="H402" s="25">
        <v>2</v>
      </c>
      <c r="I402" s="25" t="str">
        <f>VLOOKUP(H402,lookup_keys_types!$A$1:$D$11,2,FALSE)</f>
        <v>single</v>
      </c>
      <c r="J402" s="25" t="str">
        <f>VLOOKUP(H402,lookup_keys_types!$A$1:$D$11,4,FALSE)</f>
        <v>single-party election</v>
      </c>
      <c r="K402" s="25" t="str">
        <f t="shared" si="13"/>
        <v>period</v>
      </c>
      <c r="L402" s="37">
        <v>24053</v>
      </c>
      <c r="M402" s="37">
        <v>25901</v>
      </c>
      <c r="N402" s="25" t="s">
        <v>1678</v>
      </c>
    </row>
    <row r="403" spans="1:14" ht="15" x14ac:dyDescent="0.25">
      <c r="A403" s="25" t="str">
        <f>VLOOKUP(B403,lookup_keys_countries!$A$1:$C$248,2,FALSE)</f>
        <v>CI</v>
      </c>
      <c r="B403" s="25" t="s">
        <v>75</v>
      </c>
      <c r="C403" s="25" t="s">
        <v>1673</v>
      </c>
      <c r="D403" s="25" t="s">
        <v>2637</v>
      </c>
      <c r="E403" s="26" t="s">
        <v>1674</v>
      </c>
      <c r="F403" s="26" t="s">
        <v>1675</v>
      </c>
      <c r="G403" s="25" t="s">
        <v>129</v>
      </c>
      <c r="H403" s="25">
        <v>2</v>
      </c>
      <c r="I403" s="25" t="str">
        <f>VLOOKUP(H403,lookup_keys_types!$A$1:$D$11,2,FALSE)</f>
        <v>single</v>
      </c>
      <c r="J403" s="25" t="str">
        <f>VLOOKUP(H403,lookup_keys_types!$A$1:$D$11,4,FALSE)</f>
        <v>single-party election</v>
      </c>
      <c r="K403" s="25" t="str">
        <f t="shared" si="13"/>
        <v>period</v>
      </c>
      <c r="L403" s="37">
        <v>25901</v>
      </c>
      <c r="M403" s="37">
        <v>27714</v>
      </c>
      <c r="N403" s="25" t="s">
        <v>1677</v>
      </c>
    </row>
    <row r="404" spans="1:14" ht="15" x14ac:dyDescent="0.25">
      <c r="A404" s="25" t="str">
        <f>VLOOKUP(B404,lookup_keys_countries!$A$1:$C$248,2,FALSE)</f>
        <v>CI</v>
      </c>
      <c r="B404" s="25" t="s">
        <v>75</v>
      </c>
      <c r="C404" s="25" t="s">
        <v>1673</v>
      </c>
      <c r="D404" s="25" t="s">
        <v>2637</v>
      </c>
      <c r="E404" s="26" t="s">
        <v>1674</v>
      </c>
      <c r="F404" s="26" t="s">
        <v>1675</v>
      </c>
      <c r="G404" s="25" t="s">
        <v>129</v>
      </c>
      <c r="H404" s="25">
        <v>2</v>
      </c>
      <c r="I404" s="25" t="str">
        <f>VLOOKUP(H404,lookup_keys_types!$A$1:$D$11,2,FALSE)</f>
        <v>single</v>
      </c>
      <c r="J404" s="25" t="str">
        <f>VLOOKUP(H404,lookup_keys_types!$A$1:$D$11,4,FALSE)</f>
        <v>single-party election</v>
      </c>
      <c r="K404" s="25" t="str">
        <f t="shared" si="13"/>
        <v>period</v>
      </c>
      <c r="L404" s="37">
        <v>27714</v>
      </c>
      <c r="M404" s="37">
        <v>29506</v>
      </c>
      <c r="N404" s="25" t="s">
        <v>1677</v>
      </c>
    </row>
    <row r="405" spans="1:14" ht="15" x14ac:dyDescent="0.25">
      <c r="A405" s="25" t="str">
        <f>VLOOKUP(B405,lookup_keys_countries!$A$1:$C$248,2,FALSE)</f>
        <v>CI</v>
      </c>
      <c r="B405" s="25" t="s">
        <v>75</v>
      </c>
      <c r="C405" s="25" t="s">
        <v>1673</v>
      </c>
      <c r="D405" s="25" t="s">
        <v>2637</v>
      </c>
      <c r="E405" s="26" t="s">
        <v>1674</v>
      </c>
      <c r="F405" s="26" t="s">
        <v>1675</v>
      </c>
      <c r="G405" s="25" t="s">
        <v>129</v>
      </c>
      <c r="H405" s="25">
        <v>2</v>
      </c>
      <c r="I405" s="25" t="str">
        <f>VLOOKUP(H405,lookup_keys_types!$A$1:$D$11,2,FALSE)</f>
        <v>single</v>
      </c>
      <c r="J405" s="25" t="str">
        <f>VLOOKUP(H405,lookup_keys_types!$A$1:$D$11,4,FALSE)</f>
        <v>single-party election</v>
      </c>
      <c r="K405" s="25" t="str">
        <f t="shared" si="13"/>
        <v>period</v>
      </c>
      <c r="L405" s="37">
        <v>29506</v>
      </c>
      <c r="M405" s="37">
        <v>31347</v>
      </c>
      <c r="N405" s="25" t="s">
        <v>1678</v>
      </c>
    </row>
    <row r="406" spans="1:14" ht="15" x14ac:dyDescent="0.25">
      <c r="A406" s="25" t="str">
        <f>VLOOKUP(B406,lookup_keys_countries!$A$1:$C$248,2,FALSE)</f>
        <v>CI</v>
      </c>
      <c r="B406" s="25" t="s">
        <v>75</v>
      </c>
      <c r="C406" s="25" t="s">
        <v>1673</v>
      </c>
      <c r="D406" s="25" t="s">
        <v>2637</v>
      </c>
      <c r="E406" s="26" t="s">
        <v>1674</v>
      </c>
      <c r="F406" s="26" t="s">
        <v>1675</v>
      </c>
      <c r="G406" s="25" t="s">
        <v>129</v>
      </c>
      <c r="H406" s="25">
        <v>2</v>
      </c>
      <c r="I406" s="25" t="str">
        <f>VLOOKUP(H406,lookup_keys_types!$A$1:$D$11,2,FALSE)</f>
        <v>single</v>
      </c>
      <c r="J406" s="25" t="str">
        <f>VLOOKUP(H406,lookup_keys_types!$A$1:$D$11,4,FALSE)</f>
        <v>single-party election</v>
      </c>
      <c r="K406" s="25" t="str">
        <f t="shared" si="13"/>
        <v>period</v>
      </c>
      <c r="L406" s="37">
        <v>31347</v>
      </c>
      <c r="M406" s="37">
        <v>33174</v>
      </c>
      <c r="N406" s="25" t="s">
        <v>1677</v>
      </c>
    </row>
    <row r="407" spans="1:14" ht="15" x14ac:dyDescent="0.25">
      <c r="A407" s="25" t="str">
        <f>VLOOKUP(B407,lookup_keys_countries!$A$1:$C$248,2,FALSE)</f>
        <v>CI</v>
      </c>
      <c r="B407" s="25" t="s">
        <v>75</v>
      </c>
      <c r="C407" s="25" t="s">
        <v>1673</v>
      </c>
      <c r="D407" s="25" t="s">
        <v>2637</v>
      </c>
      <c r="E407" s="26" t="s">
        <v>1674</v>
      </c>
      <c r="F407" s="26" t="s">
        <v>1675</v>
      </c>
      <c r="G407" s="25" t="s">
        <v>129</v>
      </c>
      <c r="H407" s="25">
        <v>1</v>
      </c>
      <c r="I407" s="25" t="str">
        <f>VLOOKUP(H407,lookup_keys_types!$A$1:$D$11,2,FALSE)</f>
        <v>multi</v>
      </c>
      <c r="J407" s="25" t="str">
        <f>VLOOKUP(H407,lookup_keys_types!$A$1:$D$11,4,FALSE)</f>
        <v>multiparty election</v>
      </c>
      <c r="K407" s="25" t="str">
        <f t="shared" ref="K407:K475" si="15">IF(L407&lt;&gt;"","period", "event")</f>
        <v>period</v>
      </c>
      <c r="L407" s="37">
        <v>33174</v>
      </c>
      <c r="M407" s="37">
        <v>34310</v>
      </c>
      <c r="N407" s="25" t="s">
        <v>1679</v>
      </c>
    </row>
    <row r="408" spans="1:14" ht="15" x14ac:dyDescent="0.25">
      <c r="A408" s="25" t="str">
        <f>VLOOKUP(B408,lookup_keys_countries!$A$1:$C$248,2,FALSE)</f>
        <v>CI</v>
      </c>
      <c r="B408" s="25" t="s">
        <v>75</v>
      </c>
      <c r="C408" s="25"/>
      <c r="D408" s="25" t="s">
        <v>123</v>
      </c>
      <c r="E408" s="38"/>
      <c r="F408" s="38"/>
      <c r="G408" s="25"/>
      <c r="H408" s="25">
        <v>4</v>
      </c>
      <c r="I408" s="25" t="str">
        <f>VLOOKUP(H408,lookup_keys_types!$A$1:$D$11,2,FALSE)</f>
        <v>died</v>
      </c>
      <c r="J408" s="25" t="str">
        <f>VLOOKUP(H408,lookup_keys_types!$A$1:$D$11,4,FALSE)</f>
        <v>died in office</v>
      </c>
      <c r="K408" s="25" t="str">
        <f t="shared" si="15"/>
        <v>event</v>
      </c>
      <c r="L408" s="36"/>
      <c r="M408" s="37">
        <v>34310</v>
      </c>
      <c r="N408" s="25" t="s">
        <v>1680</v>
      </c>
    </row>
    <row r="409" spans="1:14" ht="15" x14ac:dyDescent="0.25">
      <c r="A409" s="25" t="str">
        <f>VLOOKUP(B409,lookup_keys_countries!$A$1:$C$248,2,FALSE)</f>
        <v>CI</v>
      </c>
      <c r="B409" s="25" t="s">
        <v>75</v>
      </c>
      <c r="C409" s="25" t="s">
        <v>1681</v>
      </c>
      <c r="D409" s="25" t="s">
        <v>2638</v>
      </c>
      <c r="E409" s="26" t="s">
        <v>1682</v>
      </c>
      <c r="F409" s="26" t="s">
        <v>1683</v>
      </c>
      <c r="G409" s="25" t="s">
        <v>1684</v>
      </c>
      <c r="H409" s="25">
        <v>3</v>
      </c>
      <c r="I409" s="25" t="str">
        <f>VLOOKUP(H409,lookup_keys_types!$A$1:$D$11,2,FALSE)</f>
        <v>other</v>
      </c>
      <c r="J409" s="25" t="str">
        <f>VLOOKUP(H409,lookup_keys_types!$A$1:$D$11,4,FALSE)</f>
        <v>provisional, interim or other*</v>
      </c>
      <c r="K409" s="25" t="str">
        <f t="shared" si="15"/>
        <v>period</v>
      </c>
      <c r="L409" s="37">
        <v>34310</v>
      </c>
      <c r="M409" s="37">
        <v>34994</v>
      </c>
      <c r="N409" s="25" t="s">
        <v>1685</v>
      </c>
    </row>
    <row r="410" spans="1:14" ht="15" x14ac:dyDescent="0.25">
      <c r="A410" s="25" t="str">
        <f>VLOOKUP(B410,lookup_keys_countries!$A$1:$C$248,2,FALSE)</f>
        <v>CI</v>
      </c>
      <c r="B410" s="25" t="s">
        <v>75</v>
      </c>
      <c r="C410" s="25" t="s">
        <v>1681</v>
      </c>
      <c r="D410" s="25" t="s">
        <v>2638</v>
      </c>
      <c r="E410" s="26" t="s">
        <v>1682</v>
      </c>
      <c r="F410" s="26" t="s">
        <v>1683</v>
      </c>
      <c r="G410" s="25" t="s">
        <v>1684</v>
      </c>
      <c r="H410" s="25">
        <v>1</v>
      </c>
      <c r="I410" s="25" t="str">
        <f>VLOOKUP(H410,lookup_keys_types!$A$1:$D$11,2,FALSE)</f>
        <v>multi</v>
      </c>
      <c r="J410" s="25" t="str">
        <f>VLOOKUP(H410,lookup_keys_types!$A$1:$D$11,4,FALSE)</f>
        <v>multiparty election</v>
      </c>
      <c r="K410" s="25" t="str">
        <f t="shared" si="15"/>
        <v>period</v>
      </c>
      <c r="L410" s="37">
        <v>34994</v>
      </c>
      <c r="M410" s="37">
        <v>36518</v>
      </c>
      <c r="N410" s="25" t="s">
        <v>1686</v>
      </c>
    </row>
    <row r="411" spans="1:14" ht="15" x14ac:dyDescent="0.25">
      <c r="A411" s="25" t="str">
        <f>VLOOKUP(B411,lookup_keys_countries!$A$1:$C$248,2,FALSE)</f>
        <v>CI</v>
      </c>
      <c r="B411" s="25" t="s">
        <v>75</v>
      </c>
      <c r="C411" s="25"/>
      <c r="D411" s="25" t="s">
        <v>123</v>
      </c>
      <c r="E411" s="38"/>
      <c r="F411" s="38"/>
      <c r="G411" s="25"/>
      <c r="H411" s="25">
        <v>5</v>
      </c>
      <c r="I411" s="25" t="str">
        <f>VLOOKUP(H411,lookup_keys_types!$A$1:$D$11,2,FALSE)</f>
        <v>coup_event</v>
      </c>
      <c r="J411" s="25" t="str">
        <f>VLOOKUP(H411,lookup_keys_types!$A$1:$D$11,4,FALSE)</f>
        <v>coup d’état</v>
      </c>
      <c r="K411" s="25" t="str">
        <f t="shared" si="15"/>
        <v>event</v>
      </c>
      <c r="L411" s="36"/>
      <c r="M411" s="37">
        <v>36518</v>
      </c>
      <c r="N411" s="25" t="s">
        <v>1687</v>
      </c>
    </row>
    <row r="412" spans="1:14" ht="15" x14ac:dyDescent="0.25">
      <c r="A412" s="25" t="str">
        <f>VLOOKUP(B412,lookup_keys_countries!$A$1:$C$248,2,FALSE)</f>
        <v>CI</v>
      </c>
      <c r="B412" s="25" t="s">
        <v>75</v>
      </c>
      <c r="C412" s="25" t="s">
        <v>1688</v>
      </c>
      <c r="D412" s="25" t="s">
        <v>2546</v>
      </c>
      <c r="E412" s="38"/>
      <c r="F412" s="38"/>
      <c r="G412" s="25"/>
      <c r="H412" s="25">
        <v>7</v>
      </c>
      <c r="I412" s="25" t="str">
        <f>VLOOKUP(H412,lookup_keys_types!$A$1:$D$11,2,FALSE)</f>
        <v>coup</v>
      </c>
      <c r="J412" s="25" t="str">
        <f>VLOOKUP(H412,lookup_keys_types!$A$1:$D$11,4,FALSE)</f>
        <v>coup d’état</v>
      </c>
      <c r="K412" s="25" t="str">
        <f t="shared" si="15"/>
        <v>period</v>
      </c>
      <c r="L412" s="37">
        <v>36518</v>
      </c>
      <c r="M412" s="37">
        <v>36824</v>
      </c>
      <c r="N412" s="25" t="s">
        <v>1689</v>
      </c>
    </row>
    <row r="413" spans="1:14" ht="15" x14ac:dyDescent="0.25">
      <c r="A413" s="25" t="str">
        <f>VLOOKUP(B413,lookup_keys_countries!$A$1:$C$248,2,FALSE)</f>
        <v>CI</v>
      </c>
      <c r="B413" s="25" t="s">
        <v>75</v>
      </c>
      <c r="C413" s="25" t="s">
        <v>1690</v>
      </c>
      <c r="D413" s="25" t="s">
        <v>2546</v>
      </c>
      <c r="E413" s="38"/>
      <c r="F413" s="38"/>
      <c r="G413" s="25"/>
      <c r="H413" s="25">
        <v>1</v>
      </c>
      <c r="I413" s="25" t="str">
        <f>VLOOKUP(H413,lookup_keys_types!$A$1:$D$11,2,FALSE)</f>
        <v>multi</v>
      </c>
      <c r="J413" s="25" t="str">
        <f>VLOOKUP(H413,lookup_keys_types!$A$1:$D$11,4,FALSE)</f>
        <v>multiparty election</v>
      </c>
      <c r="K413" s="25" t="str">
        <f t="shared" si="15"/>
        <v>period</v>
      </c>
      <c r="L413" s="37">
        <v>36825</v>
      </c>
      <c r="M413" s="37">
        <v>40516</v>
      </c>
      <c r="N413" s="25" t="s">
        <v>1691</v>
      </c>
    </row>
    <row r="414" spans="1:14" ht="15" x14ac:dyDescent="0.25">
      <c r="A414" s="25" t="str">
        <f>VLOOKUP(B414,lookup_keys_countries!$A$1:$C$248,2,FALSE)</f>
        <v>CI</v>
      </c>
      <c r="B414" s="25" t="s">
        <v>75</v>
      </c>
      <c r="C414" s="25" t="s">
        <v>1692</v>
      </c>
      <c r="D414" s="25" t="s">
        <v>2639</v>
      </c>
      <c r="E414" s="26" t="s">
        <v>1693</v>
      </c>
      <c r="F414" s="26" t="s">
        <v>1694</v>
      </c>
      <c r="G414" s="25" t="s">
        <v>1169</v>
      </c>
      <c r="H414" s="25">
        <v>1</v>
      </c>
      <c r="I414" s="25" t="str">
        <f>VLOOKUP(H414,lookup_keys_types!$A$1:$D$11,2,FALSE)</f>
        <v>multi</v>
      </c>
      <c r="J414" s="25" t="str">
        <f>VLOOKUP(H414,lookup_keys_types!$A$1:$D$11,4,FALSE)</f>
        <v>multiparty election</v>
      </c>
      <c r="K414" s="25" t="str">
        <f t="shared" si="15"/>
        <v>period</v>
      </c>
      <c r="L414" s="37">
        <v>40516</v>
      </c>
      <c r="M414" s="37">
        <v>42381</v>
      </c>
      <c r="N414" s="25" t="s">
        <v>1695</v>
      </c>
    </row>
    <row r="415" spans="1:14" ht="15" x14ac:dyDescent="0.25">
      <c r="A415" s="25" t="str">
        <f>VLOOKUP(B415,lookup_keys_countries!$A$1:$C$248,2,FALSE)</f>
        <v>CI</v>
      </c>
      <c r="B415" s="25" t="s">
        <v>75</v>
      </c>
      <c r="C415" s="25" t="s">
        <v>1692</v>
      </c>
      <c r="D415" s="25" t="s">
        <v>2639</v>
      </c>
      <c r="E415" s="26" t="s">
        <v>1693</v>
      </c>
      <c r="F415" s="26" t="s">
        <v>1694</v>
      </c>
      <c r="G415" s="25" t="s">
        <v>1169</v>
      </c>
      <c r="H415" s="25">
        <v>1</v>
      </c>
      <c r="I415" s="25" t="str">
        <f>VLOOKUP(H415,lookup_keys_types!$A$1:$D$11,2,FALSE)</f>
        <v>multi</v>
      </c>
      <c r="J415" s="25" t="str">
        <f>VLOOKUP(H415,lookup_keys_types!$A$1:$D$11,4,FALSE)</f>
        <v>multiparty election</v>
      </c>
      <c r="K415" s="25" t="str">
        <f t="shared" ref="K415" si="16">IF(L415&lt;&gt;"","period", "event")</f>
        <v>period</v>
      </c>
      <c r="L415" s="37">
        <v>42381</v>
      </c>
      <c r="M415" s="37">
        <f ca="1">TODAY()</f>
        <v>43222</v>
      </c>
      <c r="N415" s="25" t="s">
        <v>2916</v>
      </c>
    </row>
    <row r="416" spans="1:14" ht="15" x14ac:dyDescent="0.25">
      <c r="A416" s="25" t="str">
        <f>VLOOKUP(B416,lookup_keys_countries!$A$1:$C$248,2,FALSE)</f>
        <v>KE</v>
      </c>
      <c r="B416" s="25" t="s">
        <v>78</v>
      </c>
      <c r="C416" s="25" t="s">
        <v>1696</v>
      </c>
      <c r="D416" s="25" t="s">
        <v>2640</v>
      </c>
      <c r="E416" s="26" t="s">
        <v>1697</v>
      </c>
      <c r="F416" s="26" t="s">
        <v>1698</v>
      </c>
      <c r="G416" s="25" t="s">
        <v>230</v>
      </c>
      <c r="H416" s="25">
        <v>0</v>
      </c>
      <c r="I416" s="25" t="str">
        <f>VLOOKUP(H416,lookup_keys_types!$A$1:$D$11,2,FALSE)</f>
        <v>at_ind</v>
      </c>
      <c r="J416" s="25" t="str">
        <f>VLOOKUP(H416,lookup_keys_types!$A$1:$D$11,4,FALSE)</f>
        <v>leader at independence</v>
      </c>
      <c r="K416" s="25" t="str">
        <f t="shared" si="15"/>
        <v>period</v>
      </c>
      <c r="L416" s="37">
        <v>23357</v>
      </c>
      <c r="M416" s="37">
        <v>23713</v>
      </c>
      <c r="N416" s="25" t="s">
        <v>1699</v>
      </c>
    </row>
    <row r="417" spans="1:14" ht="15" x14ac:dyDescent="0.25">
      <c r="A417" s="25" t="str">
        <f>VLOOKUP(B417,lookup_keys_countries!$A$1:$C$248,2,FALSE)</f>
        <v>KE</v>
      </c>
      <c r="B417" s="25" t="s">
        <v>78</v>
      </c>
      <c r="C417" s="25" t="s">
        <v>1696</v>
      </c>
      <c r="D417" s="25" t="s">
        <v>2640</v>
      </c>
      <c r="E417" s="26" t="s">
        <v>1697</v>
      </c>
      <c r="F417" s="26" t="s">
        <v>1698</v>
      </c>
      <c r="G417" s="25" t="s">
        <v>230</v>
      </c>
      <c r="H417" s="25">
        <v>3</v>
      </c>
      <c r="I417" s="25" t="str">
        <f>VLOOKUP(H417,lookup_keys_types!$A$1:$D$11,2,FALSE)</f>
        <v>other</v>
      </c>
      <c r="J417" s="25" t="str">
        <f>VLOOKUP(H417,lookup_keys_types!$A$1:$D$11,4,FALSE)</f>
        <v>provisional, interim or other*</v>
      </c>
      <c r="K417" s="25" t="str">
        <f t="shared" si="15"/>
        <v>period</v>
      </c>
      <c r="L417" s="37">
        <v>23713</v>
      </c>
      <c r="M417" s="37">
        <v>25543</v>
      </c>
      <c r="N417" s="25" t="s">
        <v>1700</v>
      </c>
    </row>
    <row r="418" spans="1:14" ht="15" x14ac:dyDescent="0.25">
      <c r="A418" s="25" t="str">
        <f>VLOOKUP(B418,lookup_keys_countries!$A$1:$C$248,2,FALSE)</f>
        <v>KE</v>
      </c>
      <c r="B418" s="25" t="s">
        <v>78</v>
      </c>
      <c r="C418" s="25" t="s">
        <v>1696</v>
      </c>
      <c r="D418" s="25" t="s">
        <v>2640</v>
      </c>
      <c r="E418" s="26" t="s">
        <v>1697</v>
      </c>
      <c r="F418" s="26" t="s">
        <v>1698</v>
      </c>
      <c r="G418" s="25" t="s">
        <v>230</v>
      </c>
      <c r="H418" s="25">
        <v>2</v>
      </c>
      <c r="I418" s="25" t="str">
        <f>VLOOKUP(H418,lookup_keys_types!$A$1:$D$11,2,FALSE)</f>
        <v>single</v>
      </c>
      <c r="J418" s="25" t="str">
        <f>VLOOKUP(H418,lookup_keys_types!$A$1:$D$11,4,FALSE)</f>
        <v>single-party election</v>
      </c>
      <c r="K418" s="25" t="str">
        <f t="shared" si="15"/>
        <v>period</v>
      </c>
      <c r="L418" s="37">
        <v>25543</v>
      </c>
      <c r="M418" s="37">
        <v>27316</v>
      </c>
      <c r="N418" s="25" t="s">
        <v>1701</v>
      </c>
    </row>
    <row r="419" spans="1:14" ht="15" x14ac:dyDescent="0.25">
      <c r="A419" s="25" t="str">
        <f>VLOOKUP(B419,lookup_keys_countries!$A$1:$C$248,2,FALSE)</f>
        <v>KE</v>
      </c>
      <c r="B419" s="25" t="s">
        <v>78</v>
      </c>
      <c r="C419" s="25" t="s">
        <v>1696</v>
      </c>
      <c r="D419" s="25" t="s">
        <v>2640</v>
      </c>
      <c r="E419" s="26" t="s">
        <v>1697</v>
      </c>
      <c r="F419" s="26" t="s">
        <v>1698</v>
      </c>
      <c r="G419" s="25" t="s">
        <v>230</v>
      </c>
      <c r="H419" s="25">
        <v>2</v>
      </c>
      <c r="I419" s="25" t="str">
        <f>VLOOKUP(H419,lookup_keys_types!$A$1:$D$11,2,FALSE)</f>
        <v>single</v>
      </c>
      <c r="J419" s="25" t="str">
        <f>VLOOKUP(H419,lookup_keys_types!$A$1:$D$11,4,FALSE)</f>
        <v>single-party election</v>
      </c>
      <c r="K419" s="25" t="str">
        <f t="shared" si="15"/>
        <v>period</v>
      </c>
      <c r="L419" s="37">
        <v>27316</v>
      </c>
      <c r="M419" s="37">
        <v>28724</v>
      </c>
      <c r="N419" s="25" t="s">
        <v>1702</v>
      </c>
    </row>
    <row r="420" spans="1:14" ht="15" x14ac:dyDescent="0.25">
      <c r="A420" s="25" t="str">
        <f>VLOOKUP(B420,lookup_keys_countries!$A$1:$C$248,2,FALSE)</f>
        <v>KE</v>
      </c>
      <c r="B420" s="25" t="s">
        <v>78</v>
      </c>
      <c r="C420" s="25"/>
      <c r="D420" s="25" t="s">
        <v>123</v>
      </c>
      <c r="E420" s="38"/>
      <c r="F420" s="38"/>
      <c r="G420" s="25"/>
      <c r="H420" s="25">
        <v>4</v>
      </c>
      <c r="I420" s="25" t="str">
        <f>VLOOKUP(H420,lookup_keys_types!$A$1:$D$11,2,FALSE)</f>
        <v>died</v>
      </c>
      <c r="J420" s="25" t="str">
        <f>VLOOKUP(H420,lookup_keys_types!$A$1:$D$11,4,FALSE)</f>
        <v>died in office</v>
      </c>
      <c r="K420" s="25" t="str">
        <f t="shared" si="15"/>
        <v>event</v>
      </c>
      <c r="L420" s="36"/>
      <c r="M420" s="37">
        <v>28724</v>
      </c>
      <c r="N420" s="25" t="s">
        <v>1703</v>
      </c>
    </row>
    <row r="421" spans="1:14" ht="15" x14ac:dyDescent="0.25">
      <c r="A421" s="25" t="str">
        <f>VLOOKUP(B421,lookup_keys_countries!$A$1:$C$248,2,FALSE)</f>
        <v>KE</v>
      </c>
      <c r="B421" s="25" t="s">
        <v>78</v>
      </c>
      <c r="C421" s="25" t="s">
        <v>1704</v>
      </c>
      <c r="D421" s="25" t="s">
        <v>2641</v>
      </c>
      <c r="E421" s="26" t="s">
        <v>1705</v>
      </c>
      <c r="F421" s="26" t="s">
        <v>1706</v>
      </c>
      <c r="G421" s="25" t="s">
        <v>230</v>
      </c>
      <c r="H421" s="25">
        <v>3</v>
      </c>
      <c r="I421" s="25" t="str">
        <f>VLOOKUP(H421,lookup_keys_types!$A$1:$D$11,2,FALSE)</f>
        <v>other</v>
      </c>
      <c r="J421" s="25" t="str">
        <f>VLOOKUP(H421,lookup_keys_types!$A$1:$D$11,4,FALSE)</f>
        <v>provisional, interim or other*</v>
      </c>
      <c r="K421" s="25" t="str">
        <f t="shared" si="15"/>
        <v>period</v>
      </c>
      <c r="L421" s="37">
        <v>28724</v>
      </c>
      <c r="M421" s="37">
        <v>29167</v>
      </c>
      <c r="N421" s="25" t="s">
        <v>1707</v>
      </c>
    </row>
    <row r="422" spans="1:14" ht="15" x14ac:dyDescent="0.25">
      <c r="A422" s="25" t="str">
        <f>VLOOKUP(B422,lookup_keys_countries!$A$1:$C$248,2,FALSE)</f>
        <v>KE</v>
      </c>
      <c r="B422" s="25" t="s">
        <v>78</v>
      </c>
      <c r="C422" s="25" t="s">
        <v>1704</v>
      </c>
      <c r="D422" s="25" t="s">
        <v>2641</v>
      </c>
      <c r="E422" s="26" t="s">
        <v>1705</v>
      </c>
      <c r="F422" s="26" t="s">
        <v>1706</v>
      </c>
      <c r="G422" s="25" t="s">
        <v>230</v>
      </c>
      <c r="H422" s="25">
        <v>2</v>
      </c>
      <c r="I422" s="25" t="str">
        <f>VLOOKUP(H422,lookup_keys_types!$A$1:$D$11,2,FALSE)</f>
        <v>single</v>
      </c>
      <c r="J422" s="25" t="str">
        <f>VLOOKUP(H422,lookup_keys_types!$A$1:$D$11,4,FALSE)</f>
        <v>single-party election</v>
      </c>
      <c r="K422" s="25" t="str">
        <f t="shared" si="15"/>
        <v>period</v>
      </c>
      <c r="L422" s="37">
        <v>29167</v>
      </c>
      <c r="M422" s="37">
        <v>30585</v>
      </c>
      <c r="N422" s="25" t="s">
        <v>1708</v>
      </c>
    </row>
    <row r="423" spans="1:14" ht="15" x14ac:dyDescent="0.25">
      <c r="A423" s="25" t="str">
        <f>VLOOKUP(B423,lookup_keys_countries!$A$1:$C$248,2,FALSE)</f>
        <v>KE</v>
      </c>
      <c r="B423" s="25" t="s">
        <v>78</v>
      </c>
      <c r="C423" s="25" t="s">
        <v>1704</v>
      </c>
      <c r="D423" s="25" t="s">
        <v>2641</v>
      </c>
      <c r="E423" s="26" t="s">
        <v>1705</v>
      </c>
      <c r="F423" s="26" t="s">
        <v>1706</v>
      </c>
      <c r="G423" s="25" t="s">
        <v>230</v>
      </c>
      <c r="H423" s="25">
        <v>2</v>
      </c>
      <c r="I423" s="25" t="str">
        <f>VLOOKUP(H423,lookup_keys_types!$A$1:$D$11,2,FALSE)</f>
        <v>single</v>
      </c>
      <c r="J423" s="25" t="str">
        <f>VLOOKUP(H423,lookup_keys_types!$A$1:$D$11,4,FALSE)</f>
        <v>single-party election</v>
      </c>
      <c r="K423" s="25" t="str">
        <f t="shared" si="15"/>
        <v>period</v>
      </c>
      <c r="L423" s="37">
        <v>30585</v>
      </c>
      <c r="M423" s="37">
        <v>32223</v>
      </c>
      <c r="N423" s="25" t="s">
        <v>1709</v>
      </c>
    </row>
    <row r="424" spans="1:14" ht="15" x14ac:dyDescent="0.25">
      <c r="A424" s="25" t="str">
        <f>VLOOKUP(B424,lookup_keys_countries!$A$1:$C$248,2,FALSE)</f>
        <v>KE</v>
      </c>
      <c r="B424" s="25" t="s">
        <v>78</v>
      </c>
      <c r="C424" s="25" t="s">
        <v>1704</v>
      </c>
      <c r="D424" s="25" t="s">
        <v>2641</v>
      </c>
      <c r="E424" s="26" t="s">
        <v>1705</v>
      </c>
      <c r="F424" s="26" t="s">
        <v>1706</v>
      </c>
      <c r="G424" s="25" t="s">
        <v>230</v>
      </c>
      <c r="H424" s="25">
        <v>2</v>
      </c>
      <c r="I424" s="25" t="str">
        <f>VLOOKUP(H424,lookup_keys_types!$A$1:$D$11,2,FALSE)</f>
        <v>single</v>
      </c>
      <c r="J424" s="25" t="str">
        <f>VLOOKUP(H424,lookup_keys_types!$A$1:$D$11,4,FALSE)</f>
        <v>single-party election</v>
      </c>
      <c r="K424" s="25" t="str">
        <f t="shared" si="15"/>
        <v>period</v>
      </c>
      <c r="L424" s="37">
        <v>32223</v>
      </c>
      <c r="M424" s="37">
        <v>33967</v>
      </c>
      <c r="N424" s="25" t="s">
        <v>1710</v>
      </c>
    </row>
    <row r="425" spans="1:14" ht="15" x14ac:dyDescent="0.25">
      <c r="A425" s="25" t="str">
        <f>VLOOKUP(B425,lookup_keys_countries!$A$1:$C$248,2,FALSE)</f>
        <v>KE</v>
      </c>
      <c r="B425" s="25" t="s">
        <v>78</v>
      </c>
      <c r="C425" s="25" t="s">
        <v>1704</v>
      </c>
      <c r="D425" s="25" t="s">
        <v>2641</v>
      </c>
      <c r="E425" s="26" t="s">
        <v>1705</v>
      </c>
      <c r="F425" s="26" t="s">
        <v>1706</v>
      </c>
      <c r="G425" s="25" t="s">
        <v>230</v>
      </c>
      <c r="H425" s="25">
        <v>1</v>
      </c>
      <c r="I425" s="25" t="str">
        <f>VLOOKUP(H425,lookup_keys_types!$A$1:$D$11,2,FALSE)</f>
        <v>multi</v>
      </c>
      <c r="J425" s="25" t="str">
        <f>VLOOKUP(H425,lookup_keys_types!$A$1:$D$11,4,FALSE)</f>
        <v>multiparty election</v>
      </c>
      <c r="K425" s="25" t="str">
        <f t="shared" si="15"/>
        <v>period</v>
      </c>
      <c r="L425" s="37">
        <v>33967</v>
      </c>
      <c r="M425" s="37">
        <v>35793</v>
      </c>
      <c r="N425" s="25" t="s">
        <v>1711</v>
      </c>
    </row>
    <row r="426" spans="1:14" ht="15" x14ac:dyDescent="0.25">
      <c r="A426" s="25" t="str">
        <f>VLOOKUP(B426,lookup_keys_countries!$A$1:$C$248,2,FALSE)</f>
        <v>KE</v>
      </c>
      <c r="B426" s="25" t="s">
        <v>78</v>
      </c>
      <c r="C426" s="25" t="s">
        <v>1704</v>
      </c>
      <c r="D426" s="25" t="s">
        <v>2641</v>
      </c>
      <c r="E426" s="26" t="s">
        <v>1705</v>
      </c>
      <c r="F426" s="26" t="s">
        <v>1706</v>
      </c>
      <c r="G426" s="25" t="s">
        <v>230</v>
      </c>
      <c r="H426" s="25">
        <v>1</v>
      </c>
      <c r="I426" s="25" t="str">
        <f>VLOOKUP(H426,lookup_keys_types!$A$1:$D$11,2,FALSE)</f>
        <v>multi</v>
      </c>
      <c r="J426" s="25" t="str">
        <f>VLOOKUP(H426,lookup_keys_types!$A$1:$D$11,4,FALSE)</f>
        <v>multiparty election</v>
      </c>
      <c r="K426" s="25" t="str">
        <f t="shared" si="15"/>
        <v>period</v>
      </c>
      <c r="L426" s="37">
        <v>35793</v>
      </c>
      <c r="M426" s="37">
        <v>37620</v>
      </c>
      <c r="N426" s="25" t="s">
        <v>1712</v>
      </c>
    </row>
    <row r="427" spans="1:14" ht="15" x14ac:dyDescent="0.25">
      <c r="A427" s="25" t="str">
        <f>VLOOKUP(B427,lookup_keys_countries!$A$1:$C$248,2,FALSE)</f>
        <v>KE</v>
      </c>
      <c r="B427" s="25" t="s">
        <v>78</v>
      </c>
      <c r="C427" s="25" t="s">
        <v>1713</v>
      </c>
      <c r="D427" s="25" t="s">
        <v>2642</v>
      </c>
      <c r="E427" s="26" t="s">
        <v>1714</v>
      </c>
      <c r="F427" s="26" t="s">
        <v>1715</v>
      </c>
      <c r="G427" s="25" t="s">
        <v>1089</v>
      </c>
      <c r="H427" s="25">
        <v>1</v>
      </c>
      <c r="I427" s="25" t="str">
        <f>VLOOKUP(H427,lookup_keys_types!$A$1:$D$11,2,FALSE)</f>
        <v>multi</v>
      </c>
      <c r="J427" s="25" t="str">
        <f>VLOOKUP(H427,lookup_keys_types!$A$1:$D$11,4,FALSE)</f>
        <v>multiparty election</v>
      </c>
      <c r="K427" s="25" t="str">
        <f t="shared" si="15"/>
        <v>period</v>
      </c>
      <c r="L427" s="37">
        <v>37620</v>
      </c>
      <c r="M427" s="37">
        <v>39443</v>
      </c>
      <c r="N427" s="25" t="s">
        <v>1716</v>
      </c>
    </row>
    <row r="428" spans="1:14" ht="15" x14ac:dyDescent="0.25">
      <c r="A428" s="25" t="str">
        <f>VLOOKUP(B428,lookup_keys_countries!$A$1:$C$248,2,FALSE)</f>
        <v>KE</v>
      </c>
      <c r="B428" s="25" t="s">
        <v>78</v>
      </c>
      <c r="C428" s="25" t="s">
        <v>1713</v>
      </c>
      <c r="D428" s="25" t="s">
        <v>2642</v>
      </c>
      <c r="E428" s="26" t="s">
        <v>1714</v>
      </c>
      <c r="F428" s="26" t="s">
        <v>1715</v>
      </c>
      <c r="G428" s="25" t="s">
        <v>1089</v>
      </c>
      <c r="H428" s="25">
        <v>1</v>
      </c>
      <c r="I428" s="25" t="str">
        <f>VLOOKUP(H428,lookup_keys_types!$A$1:$D$11,2,FALSE)</f>
        <v>multi</v>
      </c>
      <c r="J428" s="25" t="str">
        <f>VLOOKUP(H428,lookup_keys_types!$A$1:$D$11,4,FALSE)</f>
        <v>multiparty election</v>
      </c>
      <c r="K428" s="25" t="str">
        <f t="shared" si="15"/>
        <v>period</v>
      </c>
      <c r="L428" s="37">
        <v>39443</v>
      </c>
      <c r="M428" s="37">
        <v>41373</v>
      </c>
      <c r="N428" s="25" t="s">
        <v>1717</v>
      </c>
    </row>
    <row r="429" spans="1:14" s="32" customFormat="1" ht="15" x14ac:dyDescent="0.25">
      <c r="A429" s="25" t="str">
        <f>VLOOKUP(B429,lookup_keys_countries!$A$1:$C$248,2,FALSE)</f>
        <v>KE</v>
      </c>
      <c r="B429" s="25" t="s">
        <v>78</v>
      </c>
      <c r="C429" s="25" t="s">
        <v>1718</v>
      </c>
      <c r="D429" s="25" t="s">
        <v>2915</v>
      </c>
      <c r="E429" s="26" t="s">
        <v>2914</v>
      </c>
      <c r="F429" s="26" t="s">
        <v>2913</v>
      </c>
      <c r="G429" s="25" t="s">
        <v>129</v>
      </c>
      <c r="H429" s="25">
        <v>1</v>
      </c>
      <c r="I429" s="25" t="str">
        <f>VLOOKUP(H429,lookup_keys_types!$A$1:$D$11,2,FALSE)</f>
        <v>multi</v>
      </c>
      <c r="J429" s="25" t="str">
        <f>VLOOKUP(H429,lookup_keys_types!$A$1:$D$11,4,FALSE)</f>
        <v>multiparty election</v>
      </c>
      <c r="K429" s="25" t="str">
        <f t="shared" si="15"/>
        <v>period</v>
      </c>
      <c r="L429" s="37">
        <v>41373</v>
      </c>
      <c r="M429" s="37">
        <v>43067</v>
      </c>
      <c r="N429" s="25" t="s">
        <v>1719</v>
      </c>
    </row>
    <row r="430" spans="1:14" s="32" customFormat="1" ht="15" x14ac:dyDescent="0.25">
      <c r="A430" s="25" t="str">
        <f>VLOOKUP(B430,lookup_keys_countries!$A$1:$C$248,2,FALSE)</f>
        <v>KE</v>
      </c>
      <c r="B430" s="25" t="s">
        <v>78</v>
      </c>
      <c r="C430" s="25" t="s">
        <v>1718</v>
      </c>
      <c r="D430" s="25" t="s">
        <v>2915</v>
      </c>
      <c r="E430" s="43" t="s">
        <v>2914</v>
      </c>
      <c r="F430" s="26" t="s">
        <v>2913</v>
      </c>
      <c r="G430" s="25" t="s">
        <v>129</v>
      </c>
      <c r="H430" s="25">
        <v>1</v>
      </c>
      <c r="I430" s="25" t="str">
        <f>VLOOKUP(H430,lookup_keys_types!$A$1:$D$11,2,FALSE)</f>
        <v>multi</v>
      </c>
      <c r="J430" s="25" t="str">
        <f>VLOOKUP(H430,lookup_keys_types!$A$1:$D$11,4,FALSE)</f>
        <v>multiparty election</v>
      </c>
      <c r="K430" s="25" t="str">
        <f t="shared" si="15"/>
        <v>period</v>
      </c>
      <c r="L430" s="37">
        <v>43067</v>
      </c>
      <c r="M430" s="37">
        <f ca="1">TODAY()</f>
        <v>43222</v>
      </c>
      <c r="N430" s="25" t="s">
        <v>2927</v>
      </c>
    </row>
    <row r="431" spans="1:14" ht="15" x14ac:dyDescent="0.25">
      <c r="A431" s="25" t="str">
        <f>VLOOKUP(B431,lookup_keys_countries!$A$1:$C$248,2,FALSE)</f>
        <v>LS</v>
      </c>
      <c r="B431" s="25" t="s">
        <v>81</v>
      </c>
      <c r="C431" s="25" t="s">
        <v>1720</v>
      </c>
      <c r="D431" s="25" t="s">
        <v>2643</v>
      </c>
      <c r="E431" s="26" t="s">
        <v>1721</v>
      </c>
      <c r="F431" s="26" t="s">
        <v>1722</v>
      </c>
      <c r="G431" s="25" t="s">
        <v>230</v>
      </c>
      <c r="H431" s="25">
        <v>0</v>
      </c>
      <c r="I431" s="25" t="str">
        <f>VLOOKUP(H431,lookup_keys_types!$A$1:$D$11,2,FALSE)</f>
        <v>at_ind</v>
      </c>
      <c r="J431" s="25" t="str">
        <f>VLOOKUP(H431,lookup_keys_types!$A$1:$D$11,4,FALSE)</f>
        <v>leader at independence</v>
      </c>
      <c r="K431" s="25" t="str">
        <f t="shared" si="15"/>
        <v>period</v>
      </c>
      <c r="L431" s="37">
        <v>24384</v>
      </c>
      <c r="M431" s="37">
        <v>25596</v>
      </c>
      <c r="N431" s="25" t="s">
        <v>2807</v>
      </c>
    </row>
    <row r="432" spans="1:14" ht="15" x14ac:dyDescent="0.25">
      <c r="A432" s="25" t="str">
        <f>VLOOKUP(B432,lookup_keys_countries!$A$1:$C$248,2,FALSE)</f>
        <v>LS</v>
      </c>
      <c r="B432" s="25" t="s">
        <v>81</v>
      </c>
      <c r="C432" s="25"/>
      <c r="D432" s="25" t="s">
        <v>123</v>
      </c>
      <c r="E432" s="38"/>
      <c r="F432" s="38"/>
      <c r="G432" s="25"/>
      <c r="H432" s="25">
        <v>1</v>
      </c>
      <c r="I432" s="25" t="str">
        <f>VLOOKUP(H432,lookup_keys_types!$A$1:$D$11,2,FALSE)</f>
        <v>multi</v>
      </c>
      <c r="J432" s="25" t="str">
        <f>VLOOKUP(H432,lookup_keys_types!$A$1:$D$11,4,FALSE)</f>
        <v>multiparty election</v>
      </c>
      <c r="K432" s="25" t="str">
        <f t="shared" si="15"/>
        <v>period</v>
      </c>
      <c r="L432" s="37">
        <v>25596</v>
      </c>
      <c r="M432" s="37">
        <v>31291</v>
      </c>
      <c r="N432" s="25" t="s">
        <v>2808</v>
      </c>
    </row>
    <row r="433" spans="1:14" ht="15" x14ac:dyDescent="0.25">
      <c r="A433" s="25" t="str">
        <f>VLOOKUP(B433,lookup_keys_countries!$A$1:$C$248,2,FALSE)</f>
        <v>LS</v>
      </c>
      <c r="B433" s="25" t="s">
        <v>81</v>
      </c>
      <c r="C433" s="25"/>
      <c r="D433" s="25" t="s">
        <v>123</v>
      </c>
      <c r="E433" s="38"/>
      <c r="F433" s="38"/>
      <c r="G433" s="25"/>
      <c r="H433" s="25">
        <v>2</v>
      </c>
      <c r="I433" s="25" t="str">
        <f>VLOOKUP(H433,lookup_keys_types!$A$1:$D$11,2,FALSE)</f>
        <v>single</v>
      </c>
      <c r="J433" s="25" t="str">
        <f>VLOOKUP(H433,lookup_keys_types!$A$1:$D$11,4,FALSE)</f>
        <v>single-party election</v>
      </c>
      <c r="K433" s="25" t="str">
        <f t="shared" si="15"/>
        <v>period</v>
      </c>
      <c r="L433" s="37">
        <v>31291</v>
      </c>
      <c r="M433" s="37">
        <v>31427</v>
      </c>
      <c r="N433" s="25" t="s">
        <v>2809</v>
      </c>
    </row>
    <row r="434" spans="1:14" ht="15" x14ac:dyDescent="0.25">
      <c r="A434" s="25" t="str">
        <f>VLOOKUP(B434,lookup_keys_countries!$A$1:$C$248,2,FALSE)</f>
        <v>LS</v>
      </c>
      <c r="B434" s="25" t="s">
        <v>81</v>
      </c>
      <c r="C434" s="25"/>
      <c r="D434" s="25" t="s">
        <v>123</v>
      </c>
      <c r="E434" s="38"/>
      <c r="F434" s="38"/>
      <c r="G434" s="25"/>
      <c r="H434" s="25">
        <v>5</v>
      </c>
      <c r="I434" s="25" t="str">
        <f>VLOOKUP(H434,lookup_keys_types!$A$1:$D$11,2,FALSE)</f>
        <v>coup_event</v>
      </c>
      <c r="J434" s="25" t="str">
        <f>VLOOKUP(H434,lookup_keys_types!$A$1:$D$11,4,FALSE)</f>
        <v>coup d’état</v>
      </c>
      <c r="K434" s="25" t="str">
        <f t="shared" si="15"/>
        <v>event</v>
      </c>
      <c r="L434" s="36"/>
      <c r="M434" s="37">
        <v>31427</v>
      </c>
      <c r="N434" s="25" t="s">
        <v>1723</v>
      </c>
    </row>
    <row r="435" spans="1:14" ht="15" x14ac:dyDescent="0.25">
      <c r="A435" s="25" t="str">
        <f>VLOOKUP(B435,lookup_keys_countries!$A$1:$C$248,2,FALSE)</f>
        <v>LS</v>
      </c>
      <c r="B435" s="25" t="s">
        <v>81</v>
      </c>
      <c r="C435" s="25" t="s">
        <v>1724</v>
      </c>
      <c r="D435" s="25" t="s">
        <v>2546</v>
      </c>
      <c r="E435" s="38"/>
      <c r="F435" s="38"/>
      <c r="G435" s="25"/>
      <c r="H435" s="25">
        <v>7</v>
      </c>
      <c r="I435" s="25" t="str">
        <f>VLOOKUP(H435,lookup_keys_types!$A$1:$D$11,2,FALSE)</f>
        <v>coup</v>
      </c>
      <c r="J435" s="25" t="str">
        <f>VLOOKUP(H435,lookup_keys_types!$A$1:$D$11,4,FALSE)</f>
        <v>coup d’état</v>
      </c>
      <c r="K435" s="25" t="str">
        <f t="shared" si="15"/>
        <v>period</v>
      </c>
      <c r="L435" s="37">
        <v>31427</v>
      </c>
      <c r="M435" s="37">
        <v>33383</v>
      </c>
      <c r="N435" s="25" t="s">
        <v>1725</v>
      </c>
    </row>
    <row r="436" spans="1:14" ht="15" x14ac:dyDescent="0.25">
      <c r="A436" s="25" t="str">
        <f>VLOOKUP(B436,lookup_keys_countries!$A$1:$C$248,2,FALSE)</f>
        <v>LS</v>
      </c>
      <c r="B436" s="25" t="s">
        <v>81</v>
      </c>
      <c r="C436" s="25" t="s">
        <v>1726</v>
      </c>
      <c r="D436" s="25" t="s">
        <v>2546</v>
      </c>
      <c r="E436" s="38"/>
      <c r="F436" s="38"/>
      <c r="G436" s="25"/>
      <c r="H436" s="25">
        <v>3</v>
      </c>
      <c r="I436" s="25" t="str">
        <f>VLOOKUP(H436,lookup_keys_types!$A$1:$D$11,2,FALSE)</f>
        <v>other</v>
      </c>
      <c r="J436" s="25" t="str">
        <f>VLOOKUP(H436,lookup_keys_types!$A$1:$D$11,4,FALSE)</f>
        <v>provisional, interim or other*</v>
      </c>
      <c r="K436" s="25" t="str">
        <f t="shared" si="15"/>
        <v>period</v>
      </c>
      <c r="L436" s="37">
        <v>33383</v>
      </c>
      <c r="M436" s="37">
        <v>34061</v>
      </c>
      <c r="N436" s="25" t="s">
        <v>1727</v>
      </c>
    </row>
    <row r="437" spans="1:14" ht="15" x14ac:dyDescent="0.25">
      <c r="A437" s="25" t="str">
        <f>VLOOKUP(B437,lookup_keys_countries!$A$1:$C$248,2,FALSE)</f>
        <v>LS</v>
      </c>
      <c r="B437" s="25" t="s">
        <v>81</v>
      </c>
      <c r="C437" s="25" t="s">
        <v>1728</v>
      </c>
      <c r="D437" s="25" t="s">
        <v>2546</v>
      </c>
      <c r="E437" s="38"/>
      <c r="F437" s="38"/>
      <c r="G437" s="25"/>
      <c r="H437" s="25">
        <v>1</v>
      </c>
      <c r="I437" s="25" t="str">
        <f>VLOOKUP(H437,lookup_keys_types!$A$1:$D$11,2,FALSE)</f>
        <v>multi</v>
      </c>
      <c r="J437" s="25" t="str">
        <f>VLOOKUP(H437,lookup_keys_types!$A$1:$D$11,4,FALSE)</f>
        <v>multiparty election</v>
      </c>
      <c r="K437" s="25" t="str">
        <f t="shared" si="15"/>
        <v>period</v>
      </c>
      <c r="L437" s="37">
        <v>34061</v>
      </c>
      <c r="M437" s="37">
        <v>34563</v>
      </c>
      <c r="N437" s="25" t="s">
        <v>2799</v>
      </c>
    </row>
    <row r="438" spans="1:14" ht="15" x14ac:dyDescent="0.25">
      <c r="A438" s="25" t="str">
        <f>VLOOKUP(B438,lookup_keys_countries!$A$1:$C$248,2,FALSE)</f>
        <v>LS</v>
      </c>
      <c r="B438" s="25" t="s">
        <v>81</v>
      </c>
      <c r="C438" s="25"/>
      <c r="D438" s="25" t="s">
        <v>123</v>
      </c>
      <c r="E438" s="38"/>
      <c r="F438" s="38"/>
      <c r="G438" s="25"/>
      <c r="H438" s="25">
        <v>5</v>
      </c>
      <c r="I438" s="25" t="str">
        <f>VLOOKUP(H438,lookup_keys_types!$A$1:$D$11,2,FALSE)</f>
        <v>coup_event</v>
      </c>
      <c r="J438" s="25" t="str">
        <f>VLOOKUP(H438,lookup_keys_types!$A$1:$D$11,4,FALSE)</f>
        <v>coup d’état</v>
      </c>
      <c r="K438" s="25" t="str">
        <f t="shared" si="15"/>
        <v>event</v>
      </c>
      <c r="L438" s="36"/>
      <c r="M438" s="37">
        <v>34563</v>
      </c>
      <c r="N438" s="25" t="s">
        <v>2800</v>
      </c>
    </row>
    <row r="439" spans="1:14" ht="15" x14ac:dyDescent="0.25">
      <c r="A439" s="25" t="str">
        <f>VLOOKUP(B439,lookup_keys_countries!$A$1:$C$248,2,FALSE)</f>
        <v>LS</v>
      </c>
      <c r="B439" s="25" t="s">
        <v>81</v>
      </c>
      <c r="C439" s="25" t="s">
        <v>1729</v>
      </c>
      <c r="D439" s="25" t="s">
        <v>2546</v>
      </c>
      <c r="E439" s="38"/>
      <c r="F439" s="38"/>
      <c r="G439" s="25"/>
      <c r="H439" s="25">
        <v>3</v>
      </c>
      <c r="I439" s="25" t="str">
        <f>VLOOKUP(H439,lookup_keys_types!$A$1:$D$11,2,FALSE)</f>
        <v>other</v>
      </c>
      <c r="J439" s="25" t="str">
        <f>VLOOKUP(H439,lookup_keys_types!$A$1:$D$11,4,FALSE)</f>
        <v>provisional, interim or other*</v>
      </c>
      <c r="K439" s="25" t="str">
        <f t="shared" si="15"/>
        <v>period</v>
      </c>
      <c r="L439" s="37">
        <v>34563</v>
      </c>
      <c r="M439" s="37">
        <v>34591</v>
      </c>
      <c r="N439" s="25" t="s">
        <v>2801</v>
      </c>
    </row>
    <row r="440" spans="1:14" ht="15" x14ac:dyDescent="0.25">
      <c r="A440" s="25" t="str">
        <f>VLOOKUP(B440,lookup_keys_countries!$A$1:$C$248,2,FALSE)</f>
        <v>LS</v>
      </c>
      <c r="B440" s="25" t="s">
        <v>81</v>
      </c>
      <c r="C440" s="25" t="s">
        <v>1728</v>
      </c>
      <c r="D440" s="25" t="s">
        <v>2546</v>
      </c>
      <c r="E440" s="38"/>
      <c r="F440" s="38"/>
      <c r="G440" s="25"/>
      <c r="H440" s="25">
        <v>1</v>
      </c>
      <c r="I440" s="25" t="str">
        <f>VLOOKUP(H440,lookup_keys_types!$A$1:$D$11,2,FALSE)</f>
        <v>multi</v>
      </c>
      <c r="J440" s="25" t="str">
        <f>VLOOKUP(H440,lookup_keys_types!$A$1:$D$11,4,FALSE)</f>
        <v>multiparty election</v>
      </c>
      <c r="K440" s="25" t="str">
        <f t="shared" si="15"/>
        <v>period</v>
      </c>
      <c r="L440" s="37">
        <v>34591</v>
      </c>
      <c r="M440" s="37">
        <v>35944</v>
      </c>
      <c r="N440" s="25" t="s">
        <v>2802</v>
      </c>
    </row>
    <row r="441" spans="1:14" ht="15" x14ac:dyDescent="0.25">
      <c r="A441" s="25" t="str">
        <f>VLOOKUP(B441,lookup_keys_countries!$A$1:$C$248,2,FALSE)</f>
        <v>LS</v>
      </c>
      <c r="B441" s="25" t="s">
        <v>81</v>
      </c>
      <c r="C441" s="25" t="s">
        <v>1730</v>
      </c>
      <c r="D441" s="25" t="s">
        <v>2644</v>
      </c>
      <c r="E441" s="26" t="s">
        <v>1731</v>
      </c>
      <c r="F441" s="26" t="s">
        <v>1732</v>
      </c>
      <c r="G441" s="25" t="s">
        <v>129</v>
      </c>
      <c r="H441" s="25">
        <v>1</v>
      </c>
      <c r="I441" s="25" t="str">
        <f>VLOOKUP(H441,lookup_keys_types!$A$1:$D$11,2,FALSE)</f>
        <v>multi</v>
      </c>
      <c r="J441" s="25" t="str">
        <f>VLOOKUP(H441,lookup_keys_types!$A$1:$D$11,4,FALSE)</f>
        <v>multiparty election</v>
      </c>
      <c r="K441" s="25" t="str">
        <f t="shared" si="15"/>
        <v>period</v>
      </c>
      <c r="L441" s="37">
        <v>35944</v>
      </c>
      <c r="M441" s="37">
        <v>37401</v>
      </c>
      <c r="N441" s="25" t="s">
        <v>2803</v>
      </c>
    </row>
    <row r="442" spans="1:14" ht="15" x14ac:dyDescent="0.25">
      <c r="A442" s="25" t="str">
        <f>VLOOKUP(B442,lookup_keys_countries!$A$1:$C$248,2,FALSE)</f>
        <v>LS</v>
      </c>
      <c r="B442" s="25" t="s">
        <v>81</v>
      </c>
      <c r="C442" s="25" t="s">
        <v>1730</v>
      </c>
      <c r="D442" s="25" t="s">
        <v>2644</v>
      </c>
      <c r="E442" s="26" t="s">
        <v>1731</v>
      </c>
      <c r="F442" s="26" t="s">
        <v>1732</v>
      </c>
      <c r="G442" s="25" t="s">
        <v>129</v>
      </c>
      <c r="H442" s="25">
        <v>1</v>
      </c>
      <c r="I442" s="25" t="str">
        <f>VLOOKUP(H442,lookup_keys_types!$A$1:$D$11,2,FALSE)</f>
        <v>multi</v>
      </c>
      <c r="J442" s="25" t="str">
        <f>VLOOKUP(H442,lookup_keys_types!$A$1:$D$11,4,FALSE)</f>
        <v>multiparty election</v>
      </c>
      <c r="K442" s="25" t="str">
        <f t="shared" si="15"/>
        <v>period</v>
      </c>
      <c r="L442" s="37">
        <v>37401</v>
      </c>
      <c r="M442" s="37">
        <v>39130</v>
      </c>
      <c r="N442" s="25" t="s">
        <v>1733</v>
      </c>
    </row>
    <row r="443" spans="1:14" ht="15" x14ac:dyDescent="0.25">
      <c r="A443" s="25" t="str">
        <f>VLOOKUP(B443,lookup_keys_countries!$A$1:$C$248,2,FALSE)</f>
        <v>LS</v>
      </c>
      <c r="B443" s="25" t="s">
        <v>81</v>
      </c>
      <c r="C443" s="25" t="s">
        <v>1730</v>
      </c>
      <c r="D443" s="25" t="s">
        <v>2644</v>
      </c>
      <c r="E443" s="26" t="s">
        <v>1731</v>
      </c>
      <c r="F443" s="26" t="s">
        <v>1732</v>
      </c>
      <c r="G443" s="25" t="s">
        <v>129</v>
      </c>
      <c r="H443" s="25">
        <v>1</v>
      </c>
      <c r="I443" s="25" t="str">
        <f>VLOOKUP(H443,lookup_keys_types!$A$1:$D$11,2,FALSE)</f>
        <v>multi</v>
      </c>
      <c r="J443" s="25" t="str">
        <f>VLOOKUP(H443,lookup_keys_types!$A$1:$D$11,4,FALSE)</f>
        <v>multiparty election</v>
      </c>
      <c r="K443" s="25" t="str">
        <f t="shared" si="15"/>
        <v>period</v>
      </c>
      <c r="L443" s="37">
        <v>39130</v>
      </c>
      <c r="M443" s="37">
        <v>41055</v>
      </c>
      <c r="N443" s="25" t="s">
        <v>1733</v>
      </c>
    </row>
    <row r="444" spans="1:14" ht="15" x14ac:dyDescent="0.25">
      <c r="A444" s="25" t="str">
        <f>VLOOKUP(B444,lookup_keys_countries!$A$1:$C$248,2,FALSE)</f>
        <v>LS</v>
      </c>
      <c r="B444" s="25" t="s">
        <v>81</v>
      </c>
      <c r="C444" s="25" t="s">
        <v>1734</v>
      </c>
      <c r="D444" s="25" t="s">
        <v>2645</v>
      </c>
      <c r="E444" s="26" t="s">
        <v>1735</v>
      </c>
      <c r="F444" s="26" t="s">
        <v>1736</v>
      </c>
      <c r="G444" s="25" t="s">
        <v>129</v>
      </c>
      <c r="H444" s="25">
        <v>1</v>
      </c>
      <c r="I444" s="25" t="str">
        <f>VLOOKUP(H444,lookup_keys_types!$A$1:$D$11,2,FALSE)</f>
        <v>multi</v>
      </c>
      <c r="J444" s="25" t="str">
        <f>VLOOKUP(H444,lookup_keys_types!$A$1:$D$11,4,FALSE)</f>
        <v>multiparty election</v>
      </c>
      <c r="K444" s="25" t="str">
        <f t="shared" si="15"/>
        <v>period</v>
      </c>
      <c r="L444" s="37">
        <v>41055</v>
      </c>
      <c r="M444" s="37">
        <v>42080</v>
      </c>
      <c r="N444" s="25" t="s">
        <v>2804</v>
      </c>
    </row>
    <row r="445" spans="1:14" s="32" customFormat="1" ht="15" x14ac:dyDescent="0.25">
      <c r="A445" s="25" t="str">
        <f>VLOOKUP(B445,lookup_keys_countries!$A$1:$C$248,2,FALSE)</f>
        <v>LS</v>
      </c>
      <c r="B445" s="25" t="s">
        <v>81</v>
      </c>
      <c r="C445" s="25" t="s">
        <v>1730</v>
      </c>
      <c r="D445" s="25" t="s">
        <v>2644</v>
      </c>
      <c r="E445" s="26" t="s">
        <v>1731</v>
      </c>
      <c r="F445" s="26" t="s">
        <v>1732</v>
      </c>
      <c r="G445" s="25" t="s">
        <v>129</v>
      </c>
      <c r="H445" s="25">
        <v>1</v>
      </c>
      <c r="I445" s="25" t="str">
        <f>VLOOKUP(H445,lookup_keys_types!$A$1:$D$11,2,FALSE)</f>
        <v>multi</v>
      </c>
      <c r="J445" s="25" t="str">
        <f>VLOOKUP(H445,lookup_keys_types!$A$1:$D$11,4,FALSE)</f>
        <v>multiparty election</v>
      </c>
      <c r="K445" s="25" t="str">
        <f t="shared" si="15"/>
        <v>period</v>
      </c>
      <c r="L445" s="37">
        <v>42080</v>
      </c>
      <c r="M445" s="37">
        <v>42902</v>
      </c>
      <c r="N445" s="25" t="s">
        <v>2805</v>
      </c>
    </row>
    <row r="446" spans="1:14" s="32" customFormat="1" ht="15" x14ac:dyDescent="0.25">
      <c r="A446" s="25" t="str">
        <f>VLOOKUP(B446,lookup_keys_countries!$A$1:$C$248,2,FALSE)</f>
        <v>LS</v>
      </c>
      <c r="B446" s="25" t="s">
        <v>81</v>
      </c>
      <c r="C446" s="25" t="s">
        <v>1734</v>
      </c>
      <c r="D446" s="25" t="s">
        <v>2645</v>
      </c>
      <c r="E446" s="26" t="s">
        <v>1735</v>
      </c>
      <c r="F446" s="26" t="s">
        <v>1736</v>
      </c>
      <c r="G446" s="25" t="s">
        <v>129</v>
      </c>
      <c r="H446" s="25">
        <v>1</v>
      </c>
      <c r="I446" s="25" t="str">
        <f>VLOOKUP(H446,lookup_keys_types!$A$1:$D$11,2,FALSE)</f>
        <v>multi</v>
      </c>
      <c r="J446" s="25" t="str">
        <f>VLOOKUP(H446,lookup_keys_types!$A$1:$D$11,4,FALSE)</f>
        <v>multiparty election</v>
      </c>
      <c r="K446" s="25" t="str">
        <f t="shared" si="15"/>
        <v>period</v>
      </c>
      <c r="L446" s="37">
        <v>42902</v>
      </c>
      <c r="M446" s="37">
        <f ca="1">TODAY()</f>
        <v>43222</v>
      </c>
      <c r="N446" s="25" t="s">
        <v>2905</v>
      </c>
    </row>
    <row r="447" spans="1:14" ht="15" x14ac:dyDescent="0.25">
      <c r="A447" s="25" t="str">
        <f>VLOOKUP(B447,lookup_keys_countries!$A$1:$C$248,2,FALSE)</f>
        <v>LR</v>
      </c>
      <c r="B447" s="25" t="s">
        <v>84</v>
      </c>
      <c r="C447" s="25" t="s">
        <v>1737</v>
      </c>
      <c r="D447" s="25" t="s">
        <v>2646</v>
      </c>
      <c r="E447" s="26" t="s">
        <v>1738</v>
      </c>
      <c r="F447" s="26" t="s">
        <v>1739</v>
      </c>
      <c r="G447" s="25" t="s">
        <v>129</v>
      </c>
      <c r="H447" s="25">
        <v>2</v>
      </c>
      <c r="I447" s="25" t="str">
        <f>VLOOKUP(H447,lookup_keys_types!$A$1:$D$11,2,FALSE)</f>
        <v>single</v>
      </c>
      <c r="J447" s="25" t="str">
        <f>VLOOKUP(H447,lookup_keys_types!$A$1:$D$11,4,FALSE)</f>
        <v>single-party election</v>
      </c>
      <c r="K447" s="25" t="str">
        <f t="shared" si="15"/>
        <v>period</v>
      </c>
      <c r="L447" s="37">
        <v>16074</v>
      </c>
      <c r="M447" s="37">
        <v>18749</v>
      </c>
      <c r="N447" s="25" t="s">
        <v>1740</v>
      </c>
    </row>
    <row r="448" spans="1:14" ht="15" x14ac:dyDescent="0.25">
      <c r="A448" s="25" t="str">
        <f>VLOOKUP(B448,lookup_keys_countries!$A$1:$C$248,2,FALSE)</f>
        <v>LR</v>
      </c>
      <c r="B448" s="25" t="s">
        <v>84</v>
      </c>
      <c r="C448" s="25" t="s">
        <v>1737</v>
      </c>
      <c r="D448" s="25" t="s">
        <v>2646</v>
      </c>
      <c r="E448" s="26" t="s">
        <v>1738</v>
      </c>
      <c r="F448" s="26" t="s">
        <v>1739</v>
      </c>
      <c r="G448" s="25" t="s">
        <v>129</v>
      </c>
      <c r="H448" s="25">
        <v>2</v>
      </c>
      <c r="I448" s="25" t="str">
        <f>VLOOKUP(H448,lookup_keys_types!$A$1:$D$11,2,FALSE)</f>
        <v>single</v>
      </c>
      <c r="J448" s="25" t="str">
        <f>VLOOKUP(H448,lookup_keys_types!$A$1:$D$11,4,FALSE)</f>
        <v>single-party election</v>
      </c>
      <c r="K448" s="25" t="str">
        <f t="shared" si="15"/>
        <v>period</v>
      </c>
      <c r="L448" s="37">
        <v>18749</v>
      </c>
      <c r="M448" s="37">
        <v>20212</v>
      </c>
      <c r="N448" s="25" t="s">
        <v>1743</v>
      </c>
    </row>
    <row r="449" spans="1:14" ht="15" x14ac:dyDescent="0.25">
      <c r="A449" s="25" t="str">
        <f>VLOOKUP(B449,lookup_keys_countries!$A$1:$C$248,2,FALSE)</f>
        <v>LR</v>
      </c>
      <c r="B449" s="25" t="s">
        <v>84</v>
      </c>
      <c r="C449" s="25" t="s">
        <v>1737</v>
      </c>
      <c r="D449" s="25" t="s">
        <v>2646</v>
      </c>
      <c r="E449" s="26" t="s">
        <v>1738</v>
      </c>
      <c r="F449" s="26" t="s">
        <v>1739</v>
      </c>
      <c r="G449" s="25" t="s">
        <v>129</v>
      </c>
      <c r="H449" s="25">
        <v>1</v>
      </c>
      <c r="I449" s="25" t="str">
        <f>VLOOKUP(H449,lookup_keys_types!$A$1:$D$11,2,FALSE)</f>
        <v>multi</v>
      </c>
      <c r="J449" s="25" t="str">
        <f>VLOOKUP(H449,lookup_keys_types!$A$1:$D$11,4,FALSE)</f>
        <v>multiparty election</v>
      </c>
      <c r="K449" s="25" t="str">
        <f t="shared" si="15"/>
        <v>period</v>
      </c>
      <c r="L449" s="37">
        <v>20212</v>
      </c>
      <c r="M449" s="37">
        <v>21675</v>
      </c>
      <c r="N449" s="25" t="s">
        <v>2794</v>
      </c>
    </row>
    <row r="450" spans="1:14" ht="15" x14ac:dyDescent="0.25">
      <c r="A450" s="25" t="str">
        <f>VLOOKUP(B450,lookup_keys_countries!$A$1:$C$248,2,FALSE)</f>
        <v>LR</v>
      </c>
      <c r="B450" s="25" t="s">
        <v>84</v>
      </c>
      <c r="C450" s="25" t="s">
        <v>1737</v>
      </c>
      <c r="D450" s="25" t="s">
        <v>2646</v>
      </c>
      <c r="E450" s="26" t="s">
        <v>1738</v>
      </c>
      <c r="F450" s="26" t="s">
        <v>1739</v>
      </c>
      <c r="G450" s="25" t="s">
        <v>129</v>
      </c>
      <c r="H450" s="25">
        <v>1</v>
      </c>
      <c r="I450" s="25" t="str">
        <f>VLOOKUP(H450,lookup_keys_types!$A$1:$D$11,2,FALSE)</f>
        <v>multi</v>
      </c>
      <c r="J450" s="25" t="str">
        <f>VLOOKUP(H450,lookup_keys_types!$A$1:$D$11,4,FALSE)</f>
        <v>multiparty election</v>
      </c>
      <c r="K450" s="25" t="str">
        <f t="shared" si="15"/>
        <v>period</v>
      </c>
      <c r="L450" s="37">
        <v>21675</v>
      </c>
      <c r="M450" s="37">
        <v>23138</v>
      </c>
      <c r="N450" s="25" t="s">
        <v>1741</v>
      </c>
    </row>
    <row r="451" spans="1:14" ht="15" x14ac:dyDescent="0.25">
      <c r="A451" s="25" t="str">
        <f>VLOOKUP(B451,lookup_keys_countries!$A$1:$C$248,2,FALSE)</f>
        <v>LR</v>
      </c>
      <c r="B451" s="25" t="s">
        <v>84</v>
      </c>
      <c r="C451" s="25" t="s">
        <v>1737</v>
      </c>
      <c r="D451" s="25" t="s">
        <v>2646</v>
      </c>
      <c r="E451" s="26" t="s">
        <v>1738</v>
      </c>
      <c r="F451" s="26" t="s">
        <v>1739</v>
      </c>
      <c r="G451" s="25" t="s">
        <v>129</v>
      </c>
      <c r="H451" s="25">
        <v>2</v>
      </c>
      <c r="I451" s="25" t="str">
        <f>VLOOKUP(H451,lookup_keys_types!$A$1:$D$11,2,FALSE)</f>
        <v>single</v>
      </c>
      <c r="J451" s="25" t="str">
        <f>VLOOKUP(H451,lookup_keys_types!$A$1:$D$11,4,FALSE)</f>
        <v>single-party election</v>
      </c>
      <c r="K451" s="25" t="str">
        <f t="shared" si="15"/>
        <v>period</v>
      </c>
      <c r="L451" s="37">
        <v>23138</v>
      </c>
      <c r="M451" s="37">
        <v>24594</v>
      </c>
      <c r="N451" s="25" t="s">
        <v>1741</v>
      </c>
    </row>
    <row r="452" spans="1:14" ht="15" x14ac:dyDescent="0.25">
      <c r="A452" s="25" t="str">
        <f>VLOOKUP(B452,lookup_keys_countries!$A$1:$C$248,2,FALSE)</f>
        <v>LR</v>
      </c>
      <c r="B452" s="25" t="s">
        <v>84</v>
      </c>
      <c r="C452" s="25" t="s">
        <v>1737</v>
      </c>
      <c r="D452" s="25" t="s">
        <v>2646</v>
      </c>
      <c r="E452" s="26" t="s">
        <v>1738</v>
      </c>
      <c r="F452" s="26" t="s">
        <v>1739</v>
      </c>
      <c r="G452" s="25" t="s">
        <v>129</v>
      </c>
      <c r="H452" s="25">
        <v>2</v>
      </c>
      <c r="I452" s="25" t="str">
        <f>VLOOKUP(H452,lookup_keys_types!$A$1:$D$11,2,FALSE)</f>
        <v>single</v>
      </c>
      <c r="J452" s="25" t="str">
        <f>VLOOKUP(H452,lookup_keys_types!$A$1:$D$11,4,FALSE)</f>
        <v>single-party election</v>
      </c>
      <c r="K452" s="25" t="str">
        <f t="shared" si="15"/>
        <v>period</v>
      </c>
      <c r="L452" s="37">
        <v>24594</v>
      </c>
      <c r="M452" s="37">
        <v>26057</v>
      </c>
      <c r="N452" s="25" t="s">
        <v>1742</v>
      </c>
    </row>
    <row r="453" spans="1:14" ht="15" x14ac:dyDescent="0.25">
      <c r="A453" s="25" t="str">
        <f>VLOOKUP(B453,lookup_keys_countries!$A$1:$C$248,2,FALSE)</f>
        <v>LR</v>
      </c>
      <c r="B453" s="25" t="s">
        <v>84</v>
      </c>
      <c r="C453" s="25" t="s">
        <v>1737</v>
      </c>
      <c r="D453" s="25" t="s">
        <v>2646</v>
      </c>
      <c r="E453" s="26" t="s">
        <v>1738</v>
      </c>
      <c r="F453" s="26" t="s">
        <v>1739</v>
      </c>
      <c r="G453" s="25" t="s">
        <v>129</v>
      </c>
      <c r="H453" s="25">
        <v>2</v>
      </c>
      <c r="I453" s="25" t="str">
        <f>VLOOKUP(H453,lookup_keys_types!$A$1:$D$11,2,FALSE)</f>
        <v>single</v>
      </c>
      <c r="J453" s="25" t="str">
        <f>VLOOKUP(H453,lookup_keys_types!$A$1:$D$11,4,FALSE)</f>
        <v>single-party election</v>
      </c>
      <c r="K453" s="25" t="str">
        <f t="shared" si="15"/>
        <v>period</v>
      </c>
      <c r="L453" s="37">
        <v>26057</v>
      </c>
      <c r="M453" s="37">
        <v>26137</v>
      </c>
      <c r="N453" s="25" t="s">
        <v>1743</v>
      </c>
    </row>
    <row r="454" spans="1:14" ht="15" x14ac:dyDescent="0.25">
      <c r="A454" s="25" t="str">
        <f>VLOOKUP(B454,lookup_keys_countries!$A$1:$C$248,2,FALSE)</f>
        <v>LR</v>
      </c>
      <c r="B454" s="25" t="s">
        <v>84</v>
      </c>
      <c r="C454" s="25"/>
      <c r="D454" s="25" t="s">
        <v>123</v>
      </c>
      <c r="E454" s="38"/>
      <c r="F454" s="38"/>
      <c r="G454" s="25"/>
      <c r="H454" s="25">
        <v>4</v>
      </c>
      <c r="I454" s="25" t="str">
        <f>VLOOKUP(H454,lookup_keys_types!$A$1:$D$11,2,FALSE)</f>
        <v>died</v>
      </c>
      <c r="J454" s="25" t="str">
        <f>VLOOKUP(H454,lookup_keys_types!$A$1:$D$11,4,FALSE)</f>
        <v>died in office</v>
      </c>
      <c r="K454" s="25" t="str">
        <f t="shared" si="15"/>
        <v>event</v>
      </c>
      <c r="L454" s="36"/>
      <c r="M454" s="37">
        <v>26137</v>
      </c>
      <c r="N454" s="25" t="s">
        <v>1744</v>
      </c>
    </row>
    <row r="455" spans="1:14" ht="15" x14ac:dyDescent="0.25">
      <c r="A455" s="25" t="str">
        <f>VLOOKUP(B455,lookup_keys_countries!$A$1:$C$248,2,FALSE)</f>
        <v>LR</v>
      </c>
      <c r="B455" s="25" t="s">
        <v>84</v>
      </c>
      <c r="C455" s="25" t="s">
        <v>1745</v>
      </c>
      <c r="D455" s="25" t="s">
        <v>2647</v>
      </c>
      <c r="E455" s="26" t="s">
        <v>1746</v>
      </c>
      <c r="F455" s="26" t="s">
        <v>1747</v>
      </c>
      <c r="G455" s="25" t="s">
        <v>129</v>
      </c>
      <c r="H455" s="25">
        <v>3</v>
      </c>
      <c r="I455" s="25" t="str">
        <f>VLOOKUP(H455,lookup_keys_types!$A$1:$D$11,2,FALSE)</f>
        <v>other</v>
      </c>
      <c r="J455" s="25" t="str">
        <f>VLOOKUP(H455,lookup_keys_types!$A$1:$D$11,4,FALSE)</f>
        <v>provisional, interim or other*</v>
      </c>
      <c r="K455" s="25" t="str">
        <f t="shared" si="15"/>
        <v>period</v>
      </c>
      <c r="L455" s="37">
        <v>26137</v>
      </c>
      <c r="M455" s="37">
        <v>27674</v>
      </c>
      <c r="N455" s="25" t="s">
        <v>1748</v>
      </c>
    </row>
    <row r="456" spans="1:14" ht="15" x14ac:dyDescent="0.25">
      <c r="A456" s="25" t="str">
        <f>VLOOKUP(B456,lookup_keys_countries!$A$1:$C$248,2,FALSE)</f>
        <v>LR</v>
      </c>
      <c r="B456" s="25" t="s">
        <v>84</v>
      </c>
      <c r="C456" s="25" t="s">
        <v>1745</v>
      </c>
      <c r="D456" s="25" t="s">
        <v>2647</v>
      </c>
      <c r="E456" s="26" t="s">
        <v>1746</v>
      </c>
      <c r="F456" s="26" t="s">
        <v>1747</v>
      </c>
      <c r="G456" s="25" t="s">
        <v>129</v>
      </c>
      <c r="H456" s="25">
        <v>2</v>
      </c>
      <c r="I456" s="25" t="str">
        <f>VLOOKUP(H456,lookup_keys_types!$A$1:$D$11,2,FALSE)</f>
        <v>single</v>
      </c>
      <c r="J456" s="25" t="str">
        <f>VLOOKUP(H456,lookup_keys_types!$A$1:$D$11,4,FALSE)</f>
        <v>single-party election</v>
      </c>
      <c r="K456" s="25" t="str">
        <f t="shared" si="15"/>
        <v>period</v>
      </c>
      <c r="L456" s="37">
        <v>27674</v>
      </c>
      <c r="M456" s="37">
        <v>29323</v>
      </c>
      <c r="N456" s="25" t="s">
        <v>1749</v>
      </c>
    </row>
    <row r="457" spans="1:14" ht="15" x14ac:dyDescent="0.25">
      <c r="A457" s="25" t="str">
        <f>VLOOKUP(B457,lookup_keys_countries!$A$1:$C$248,2,FALSE)</f>
        <v>LR</v>
      </c>
      <c r="B457" s="25" t="s">
        <v>84</v>
      </c>
      <c r="C457" s="25"/>
      <c r="D457" s="25" t="s">
        <v>123</v>
      </c>
      <c r="E457" s="38"/>
      <c r="F457" s="38"/>
      <c r="G457" s="25"/>
      <c r="H457" s="25">
        <v>5</v>
      </c>
      <c r="I457" s="25" t="str">
        <f>VLOOKUP(H457,lookup_keys_types!$A$1:$D$11,2,FALSE)</f>
        <v>coup_event</v>
      </c>
      <c r="J457" s="25" t="str">
        <f>VLOOKUP(H457,lookup_keys_types!$A$1:$D$11,4,FALSE)</f>
        <v>coup d’état</v>
      </c>
      <c r="K457" s="25" t="str">
        <f t="shared" si="15"/>
        <v>event</v>
      </c>
      <c r="L457" s="36"/>
      <c r="M457" s="37">
        <v>29323</v>
      </c>
      <c r="N457" s="25" t="s">
        <v>1750</v>
      </c>
    </row>
    <row r="458" spans="1:14" ht="15" x14ac:dyDescent="0.25">
      <c r="A458" s="25" t="str">
        <f>VLOOKUP(B458,lookup_keys_countries!$A$1:$C$248,2,FALSE)</f>
        <v>LR</v>
      </c>
      <c r="B458" s="25" t="s">
        <v>84</v>
      </c>
      <c r="C458" s="25" t="s">
        <v>1751</v>
      </c>
      <c r="D458" s="25" t="s">
        <v>2648</v>
      </c>
      <c r="E458" s="26" t="s">
        <v>1752</v>
      </c>
      <c r="F458" s="26" t="s">
        <v>1753</v>
      </c>
      <c r="G458" s="25" t="s">
        <v>129</v>
      </c>
      <c r="H458" s="25">
        <v>7</v>
      </c>
      <c r="I458" s="25" t="str">
        <f>VLOOKUP(H458,lookup_keys_types!$A$1:$D$11,2,FALSE)</f>
        <v>coup</v>
      </c>
      <c r="J458" s="25" t="str">
        <f>VLOOKUP(H458,lookup_keys_types!$A$1:$D$11,4,FALSE)</f>
        <v>coup d’état</v>
      </c>
      <c r="K458" s="25" t="str">
        <f t="shared" si="15"/>
        <v>period</v>
      </c>
      <c r="L458" s="37">
        <v>29323</v>
      </c>
      <c r="M458" s="37">
        <v>31335</v>
      </c>
      <c r="N458" s="25" t="s">
        <v>1754</v>
      </c>
    </row>
    <row r="459" spans="1:14" ht="15" x14ac:dyDescent="0.25">
      <c r="A459" s="25" t="str">
        <f>VLOOKUP(B459,lookup_keys_countries!$A$1:$C$248,2,FALSE)</f>
        <v>LR</v>
      </c>
      <c r="B459" s="25" t="s">
        <v>84</v>
      </c>
      <c r="C459" s="25" t="s">
        <v>1751</v>
      </c>
      <c r="D459" s="25" t="s">
        <v>2648</v>
      </c>
      <c r="E459" s="26" t="s">
        <v>1752</v>
      </c>
      <c r="F459" s="26" t="s">
        <v>1753</v>
      </c>
      <c r="G459" s="25" t="s">
        <v>129</v>
      </c>
      <c r="H459" s="25">
        <v>1</v>
      </c>
      <c r="I459" s="25" t="str">
        <f>VLOOKUP(H459,lookup_keys_types!$A$1:$D$11,2,FALSE)</f>
        <v>multi</v>
      </c>
      <c r="J459" s="25" t="str">
        <f>VLOOKUP(H459,lookup_keys_types!$A$1:$D$11,4,FALSE)</f>
        <v>multiparty election</v>
      </c>
      <c r="K459" s="25" t="str">
        <f t="shared" si="15"/>
        <v>period</v>
      </c>
      <c r="L459" s="37">
        <v>31335</v>
      </c>
      <c r="M459" s="37">
        <v>33125</v>
      </c>
      <c r="N459" s="25" t="s">
        <v>1755</v>
      </c>
    </row>
    <row r="460" spans="1:14" ht="15" x14ac:dyDescent="0.25">
      <c r="A460" s="25" t="str">
        <f>VLOOKUP(B460,lookup_keys_countries!$A$1:$C$248,2,FALSE)</f>
        <v>LR</v>
      </c>
      <c r="B460" s="25" t="s">
        <v>84</v>
      </c>
      <c r="C460" s="25"/>
      <c r="D460" s="25" t="s">
        <v>123</v>
      </c>
      <c r="E460" s="38"/>
      <c r="F460" s="38"/>
      <c r="G460" s="25"/>
      <c r="H460" s="25">
        <v>5</v>
      </c>
      <c r="I460" s="25" t="str">
        <f>VLOOKUP(H460,lookup_keys_types!$A$1:$D$11,2,FALSE)</f>
        <v>coup_event</v>
      </c>
      <c r="J460" s="25" t="str">
        <f>VLOOKUP(H460,lookup_keys_types!$A$1:$D$11,4,FALSE)</f>
        <v>coup d’état</v>
      </c>
      <c r="K460" s="25" t="str">
        <f t="shared" si="15"/>
        <v>event</v>
      </c>
      <c r="L460" s="36"/>
      <c r="M460" s="37">
        <v>33125</v>
      </c>
      <c r="N460" s="25" t="s">
        <v>1756</v>
      </c>
    </row>
    <row r="461" spans="1:14" ht="15" x14ac:dyDescent="0.25">
      <c r="A461" s="25" t="str">
        <f>VLOOKUP(B461,lookup_keys_countries!$A$1:$C$248,2,FALSE)</f>
        <v>LR</v>
      </c>
      <c r="B461" s="25" t="s">
        <v>84</v>
      </c>
      <c r="C461" s="25" t="s">
        <v>1757</v>
      </c>
      <c r="D461" s="25" t="s">
        <v>2546</v>
      </c>
      <c r="E461" s="38"/>
      <c r="F461" s="38"/>
      <c r="G461" s="25"/>
      <c r="H461" s="25">
        <v>3</v>
      </c>
      <c r="I461" s="25" t="str">
        <f>VLOOKUP(H461,lookup_keys_types!$A$1:$D$11,2,FALSE)</f>
        <v>other</v>
      </c>
      <c r="J461" s="25" t="str">
        <f>VLOOKUP(H461,lookup_keys_types!$A$1:$D$11,4,FALSE)</f>
        <v>provisional, interim or other*</v>
      </c>
      <c r="K461" s="25" t="str">
        <f t="shared" si="15"/>
        <v>period</v>
      </c>
      <c r="L461" s="37">
        <v>33125</v>
      </c>
      <c r="M461" s="37">
        <v>33199</v>
      </c>
      <c r="N461" s="25" t="s">
        <v>1758</v>
      </c>
    </row>
    <row r="462" spans="1:14" ht="15" x14ac:dyDescent="0.25">
      <c r="A462" s="25" t="str">
        <f>VLOOKUP(B462,lookup_keys_countries!$A$1:$C$248,2,FALSE)</f>
        <v>LR</v>
      </c>
      <c r="B462" s="25" t="s">
        <v>84</v>
      </c>
      <c r="C462" s="25" t="s">
        <v>1759</v>
      </c>
      <c r="D462" s="25" t="s">
        <v>2546</v>
      </c>
      <c r="E462" s="38"/>
      <c r="F462" s="38"/>
      <c r="G462" s="25"/>
      <c r="H462" s="25">
        <v>3</v>
      </c>
      <c r="I462" s="25" t="str">
        <f>VLOOKUP(H462,lookup_keys_types!$A$1:$D$11,2,FALSE)</f>
        <v>other</v>
      </c>
      <c r="J462" s="25" t="str">
        <f>VLOOKUP(H462,lookup_keys_types!$A$1:$D$11,4,FALSE)</f>
        <v>provisional, interim or other*</v>
      </c>
      <c r="K462" s="25" t="str">
        <f t="shared" si="15"/>
        <v>period</v>
      </c>
      <c r="L462" s="37">
        <v>33199</v>
      </c>
      <c r="M462" s="37">
        <v>34400</v>
      </c>
      <c r="N462" s="25" t="s">
        <v>1760</v>
      </c>
    </row>
    <row r="463" spans="1:14" ht="15" x14ac:dyDescent="0.25">
      <c r="A463" s="25" t="str">
        <f>VLOOKUP(B463,lookup_keys_countries!$A$1:$C$248,2,FALSE)</f>
        <v>LR</v>
      </c>
      <c r="B463" s="25" t="s">
        <v>84</v>
      </c>
      <c r="C463" s="25" t="s">
        <v>1761</v>
      </c>
      <c r="D463" s="25" t="s">
        <v>2546</v>
      </c>
      <c r="E463" s="38"/>
      <c r="F463" s="38"/>
      <c r="G463" s="25"/>
      <c r="H463" s="25">
        <v>3</v>
      </c>
      <c r="I463" s="25" t="str">
        <f>VLOOKUP(H463,lookup_keys_types!$A$1:$D$11,2,FALSE)</f>
        <v>other</v>
      </c>
      <c r="J463" s="25" t="str">
        <f>VLOOKUP(H463,lookup_keys_types!$A$1:$D$11,4,FALSE)</f>
        <v>provisional, interim or other*</v>
      </c>
      <c r="K463" s="25" t="str">
        <f t="shared" si="15"/>
        <v>period</v>
      </c>
      <c r="L463" s="37">
        <v>34400</v>
      </c>
      <c r="M463" s="37">
        <v>34943</v>
      </c>
      <c r="N463" s="25" t="s">
        <v>1762</v>
      </c>
    </row>
    <row r="464" spans="1:14" ht="15" x14ac:dyDescent="0.25">
      <c r="A464" s="25" t="str">
        <f>VLOOKUP(B464,lookup_keys_countries!$A$1:$C$248,2,FALSE)</f>
        <v>LR</v>
      </c>
      <c r="B464" s="25" t="s">
        <v>84</v>
      </c>
      <c r="C464" s="25" t="s">
        <v>1763</v>
      </c>
      <c r="D464" s="25" t="s">
        <v>2546</v>
      </c>
      <c r="E464" s="38"/>
      <c r="F464" s="38"/>
      <c r="G464" s="25"/>
      <c r="H464" s="25">
        <v>3</v>
      </c>
      <c r="I464" s="25" t="str">
        <f>VLOOKUP(H464,lookup_keys_types!$A$1:$D$11,2,FALSE)</f>
        <v>other</v>
      </c>
      <c r="J464" s="25" t="str">
        <f>VLOOKUP(H464,lookup_keys_types!$A$1:$D$11,4,FALSE)</f>
        <v>provisional, interim or other*</v>
      </c>
      <c r="K464" s="25" t="str">
        <f t="shared" si="15"/>
        <v>period</v>
      </c>
      <c r="L464" s="37">
        <v>34943</v>
      </c>
      <c r="M464" s="37">
        <v>35309</v>
      </c>
      <c r="N464" s="25" t="s">
        <v>1764</v>
      </c>
    </row>
    <row r="465" spans="1:14" ht="15" x14ac:dyDescent="0.25">
      <c r="A465" s="25" t="str">
        <f>VLOOKUP(B465,lookup_keys_countries!$A$1:$C$248,2,FALSE)</f>
        <v>LR</v>
      </c>
      <c r="B465" s="25" t="s">
        <v>84</v>
      </c>
      <c r="C465" s="25" t="s">
        <v>1765</v>
      </c>
      <c r="D465" s="25" t="s">
        <v>2546</v>
      </c>
      <c r="E465" s="38"/>
      <c r="F465" s="38"/>
      <c r="G465" s="25"/>
      <c r="H465" s="25">
        <v>3</v>
      </c>
      <c r="I465" s="25" t="str">
        <f>VLOOKUP(H465,lookup_keys_types!$A$1:$D$11,2,FALSE)</f>
        <v>other</v>
      </c>
      <c r="J465" s="25" t="str">
        <f>VLOOKUP(H465,lookup_keys_types!$A$1:$D$11,4,FALSE)</f>
        <v>provisional, interim or other*</v>
      </c>
      <c r="K465" s="25" t="str">
        <f t="shared" si="15"/>
        <v>period</v>
      </c>
      <c r="L465" s="37">
        <v>35309</v>
      </c>
      <c r="M465" s="37">
        <v>35644</v>
      </c>
      <c r="N465" s="25" t="s">
        <v>1766</v>
      </c>
    </row>
    <row r="466" spans="1:14" ht="15" x14ac:dyDescent="0.25">
      <c r="A466" s="25" t="str">
        <f>VLOOKUP(B466,lookup_keys_countries!$A$1:$C$248,2,FALSE)</f>
        <v>LR</v>
      </c>
      <c r="B466" s="25" t="s">
        <v>84</v>
      </c>
      <c r="C466" s="25" t="s">
        <v>1767</v>
      </c>
      <c r="D466" s="25" t="s">
        <v>2546</v>
      </c>
      <c r="E466" s="38"/>
      <c r="F466" s="38"/>
      <c r="G466" s="25"/>
      <c r="H466" s="25">
        <v>1</v>
      </c>
      <c r="I466" s="25" t="str">
        <f>VLOOKUP(H466,lookup_keys_types!$A$1:$D$11,2,FALSE)</f>
        <v>multi</v>
      </c>
      <c r="J466" s="25" t="str">
        <f>VLOOKUP(H466,lookup_keys_types!$A$1:$D$11,4,FALSE)</f>
        <v>multiparty election</v>
      </c>
      <c r="K466" s="25" t="str">
        <f t="shared" si="15"/>
        <v>period</v>
      </c>
      <c r="L466" s="37">
        <v>35644</v>
      </c>
      <c r="M466" s="37">
        <v>37844</v>
      </c>
      <c r="N466" s="25" t="s">
        <v>1768</v>
      </c>
    </row>
    <row r="467" spans="1:14" ht="15" x14ac:dyDescent="0.25">
      <c r="A467" s="25" t="str">
        <f>VLOOKUP(B467,lookup_keys_countries!$A$1:$C$248,2,FALSE)</f>
        <v>LR</v>
      </c>
      <c r="B467" s="25" t="s">
        <v>84</v>
      </c>
      <c r="C467" s="25"/>
      <c r="D467" s="25" t="s">
        <v>123</v>
      </c>
      <c r="E467" s="38"/>
      <c r="F467" s="38"/>
      <c r="G467" s="25"/>
      <c r="H467" s="25">
        <v>6</v>
      </c>
      <c r="I467" s="25" t="str">
        <f>VLOOKUP(H467,lookup_keys_types!$A$1:$D$11,2,FALSE)</f>
        <v>resigned</v>
      </c>
      <c r="J467" s="25" t="str">
        <f>VLOOKUP(H467,lookup_keys_types!$A$1:$D$11,4,FALSE)</f>
        <v>resigned, retired or left office</v>
      </c>
      <c r="K467" s="25" t="str">
        <f t="shared" si="15"/>
        <v>event</v>
      </c>
      <c r="L467" s="36"/>
      <c r="M467" s="37">
        <v>37844</v>
      </c>
      <c r="N467" s="25" t="s">
        <v>1769</v>
      </c>
    </row>
    <row r="468" spans="1:14" ht="15" x14ac:dyDescent="0.25">
      <c r="A468" s="25" t="str">
        <f>VLOOKUP(B468,lookup_keys_countries!$A$1:$C$248,2,FALSE)</f>
        <v>LR</v>
      </c>
      <c r="B468" s="25" t="s">
        <v>84</v>
      </c>
      <c r="C468" s="25" t="s">
        <v>1770</v>
      </c>
      <c r="D468" s="25" t="s">
        <v>2546</v>
      </c>
      <c r="E468" s="38"/>
      <c r="F468" s="38"/>
      <c r="G468" s="25"/>
      <c r="H468" s="25">
        <v>3</v>
      </c>
      <c r="I468" s="25" t="str">
        <f>VLOOKUP(H468,lookup_keys_types!$A$1:$D$11,2,FALSE)</f>
        <v>other</v>
      </c>
      <c r="J468" s="25" t="str">
        <f>VLOOKUP(H468,lookup_keys_types!$A$1:$D$11,4,FALSE)</f>
        <v>provisional, interim or other*</v>
      </c>
      <c r="K468" s="25" t="str">
        <f t="shared" si="15"/>
        <v>period</v>
      </c>
      <c r="L468" s="37">
        <v>37844</v>
      </c>
      <c r="M468" s="37">
        <v>37908</v>
      </c>
      <c r="N468" s="25" t="s">
        <v>1771</v>
      </c>
    </row>
    <row r="469" spans="1:14" ht="15" x14ac:dyDescent="0.25">
      <c r="A469" s="25" t="str">
        <f>VLOOKUP(B469,lookup_keys_countries!$A$1:$C$248,2,FALSE)</f>
        <v>LR</v>
      </c>
      <c r="B469" s="25" t="s">
        <v>84</v>
      </c>
      <c r="C469" s="25" t="s">
        <v>1772</v>
      </c>
      <c r="D469" s="25" t="s">
        <v>2649</v>
      </c>
      <c r="E469" s="26" t="s">
        <v>1773</v>
      </c>
      <c r="F469" s="26" t="s">
        <v>1774</v>
      </c>
      <c r="G469" s="25" t="s">
        <v>129</v>
      </c>
      <c r="H469" s="25">
        <v>3</v>
      </c>
      <c r="I469" s="25" t="str">
        <f>VLOOKUP(H469,lookup_keys_types!$A$1:$D$11,2,FALSE)</f>
        <v>other</v>
      </c>
      <c r="J469" s="25" t="str">
        <f>VLOOKUP(H469,lookup_keys_types!$A$1:$D$11,4,FALSE)</f>
        <v>provisional, interim or other*</v>
      </c>
      <c r="K469" s="25" t="str">
        <f t="shared" si="15"/>
        <v>period</v>
      </c>
      <c r="L469" s="37">
        <v>37908</v>
      </c>
      <c r="M469" s="37">
        <v>38733</v>
      </c>
      <c r="N469" s="25" t="s">
        <v>1775</v>
      </c>
    </row>
    <row r="470" spans="1:14" ht="15" x14ac:dyDescent="0.25">
      <c r="A470" s="25" t="str">
        <f>VLOOKUP(B470,lookup_keys_countries!$A$1:$C$248,2,FALSE)</f>
        <v>LR</v>
      </c>
      <c r="B470" s="25" t="s">
        <v>84</v>
      </c>
      <c r="C470" s="25" t="s">
        <v>1776</v>
      </c>
      <c r="D470" s="25" t="s">
        <v>2650</v>
      </c>
      <c r="E470" s="26" t="s">
        <v>1777</v>
      </c>
      <c r="F470" s="26" t="s">
        <v>1778</v>
      </c>
      <c r="G470" s="25" t="s">
        <v>1089</v>
      </c>
      <c r="H470" s="25">
        <v>1</v>
      </c>
      <c r="I470" s="25" t="str">
        <f>VLOOKUP(H470,lookup_keys_types!$A$1:$D$11,2,FALSE)</f>
        <v>multi</v>
      </c>
      <c r="J470" s="25" t="str">
        <f>VLOOKUP(H470,lookup_keys_types!$A$1:$D$11,4,FALSE)</f>
        <v>multiparty election</v>
      </c>
      <c r="K470" s="25" t="str">
        <f t="shared" si="15"/>
        <v>period</v>
      </c>
      <c r="L470" s="37">
        <v>38733</v>
      </c>
      <c r="M470" s="37">
        <v>40827</v>
      </c>
      <c r="N470" s="25" t="s">
        <v>1779</v>
      </c>
    </row>
    <row r="471" spans="1:14" s="31" customFormat="1" ht="15" x14ac:dyDescent="0.25">
      <c r="A471" s="25" t="str">
        <f>VLOOKUP(B471,lookup_keys_countries!$A$1:$C$248,2,FALSE)</f>
        <v>LR</v>
      </c>
      <c r="B471" s="25" t="s">
        <v>84</v>
      </c>
      <c r="C471" s="25" t="s">
        <v>1776</v>
      </c>
      <c r="D471" s="25" t="s">
        <v>2650</v>
      </c>
      <c r="E471" s="26" t="s">
        <v>1777</v>
      </c>
      <c r="F471" s="26" t="s">
        <v>1778</v>
      </c>
      <c r="G471" s="25" t="s">
        <v>1089</v>
      </c>
      <c r="H471" s="25">
        <v>1</v>
      </c>
      <c r="I471" s="25" t="str">
        <f>VLOOKUP(H471,lookup_keys_types!$A$1:$D$11,2,FALSE)</f>
        <v>multi</v>
      </c>
      <c r="J471" s="25" t="str">
        <f>VLOOKUP(H471,lookup_keys_types!$A$1:$D$11,4,FALSE)</f>
        <v>multiparty election</v>
      </c>
      <c r="K471" s="25" t="str">
        <f t="shared" si="15"/>
        <v>period</v>
      </c>
      <c r="L471" s="37">
        <v>40827</v>
      </c>
      <c r="M471" s="37">
        <v>43122</v>
      </c>
      <c r="N471" s="25" t="s">
        <v>1780</v>
      </c>
    </row>
    <row r="472" spans="1:14" s="31" customFormat="1" ht="15" x14ac:dyDescent="0.25">
      <c r="A472" s="25" t="str">
        <f>VLOOKUP(B472,lookup_keys_countries!$A$1:$C$248,2,FALSE)</f>
        <v>LR</v>
      </c>
      <c r="B472" s="25" t="s">
        <v>84</v>
      </c>
      <c r="C472" s="25" t="s">
        <v>2928</v>
      </c>
      <c r="D472" s="25" t="s">
        <v>2929</v>
      </c>
      <c r="E472" s="26" t="s">
        <v>2931</v>
      </c>
      <c r="F472" s="26" t="s">
        <v>2930</v>
      </c>
      <c r="G472" s="25" t="s">
        <v>2932</v>
      </c>
      <c r="H472" s="25">
        <v>1</v>
      </c>
      <c r="I472" s="25" t="str">
        <f>VLOOKUP(H472,lookup_keys_types!$A$1:$D$11,2,FALSE)</f>
        <v>multi</v>
      </c>
      <c r="J472" s="25" t="str">
        <f>VLOOKUP(H472,lookup_keys_types!$A$1:$D$11,4,FALSE)</f>
        <v>multiparty election</v>
      </c>
      <c r="K472" s="25" t="str">
        <f t="shared" si="15"/>
        <v>period</v>
      </c>
      <c r="L472" s="37">
        <v>43122</v>
      </c>
      <c r="M472" s="37">
        <f ca="1">TODAY()</f>
        <v>43222</v>
      </c>
      <c r="N472" s="25" t="s">
        <v>2933</v>
      </c>
    </row>
    <row r="473" spans="1:14" ht="15" x14ac:dyDescent="0.25">
      <c r="A473" s="25" t="str">
        <f>VLOOKUP(B473,lookup_keys_countries!$A$1:$C$248,2,FALSE)</f>
        <v>LY</v>
      </c>
      <c r="B473" s="25" t="s">
        <v>87</v>
      </c>
      <c r="C473" s="25" t="s">
        <v>1781</v>
      </c>
      <c r="D473" s="25" t="s">
        <v>2651</v>
      </c>
      <c r="E473" s="26" t="s">
        <v>1782</v>
      </c>
      <c r="F473" s="26" t="s">
        <v>1783</v>
      </c>
      <c r="G473" s="25" t="s">
        <v>129</v>
      </c>
      <c r="H473" s="25">
        <v>0</v>
      </c>
      <c r="I473" s="25" t="str">
        <f>VLOOKUP(H473,lookup_keys_types!$A$1:$D$11,2,FALSE)</f>
        <v>at_ind</v>
      </c>
      <c r="J473" s="25" t="str">
        <f>VLOOKUP(H473,lookup_keys_types!$A$1:$D$11,4,FALSE)</f>
        <v>leader at independence</v>
      </c>
      <c r="K473" s="25" t="str">
        <f t="shared" si="15"/>
        <v>period</v>
      </c>
      <c r="L473" s="37">
        <v>18986</v>
      </c>
      <c r="M473" s="37">
        <v>25447</v>
      </c>
      <c r="N473" s="25" t="s">
        <v>1784</v>
      </c>
    </row>
    <row r="474" spans="1:14" ht="15" x14ac:dyDescent="0.25">
      <c r="A474" s="25" t="str">
        <f>VLOOKUP(B474,lookup_keys_countries!$A$1:$C$248,2,FALSE)</f>
        <v>LY</v>
      </c>
      <c r="B474" s="25" t="s">
        <v>87</v>
      </c>
      <c r="C474" s="25"/>
      <c r="D474" s="25" t="s">
        <v>123</v>
      </c>
      <c r="E474" s="38"/>
      <c r="F474" s="38"/>
      <c r="G474" s="25"/>
      <c r="H474" s="25">
        <v>5</v>
      </c>
      <c r="I474" s="25" t="str">
        <f>VLOOKUP(H474,lookup_keys_types!$A$1:$D$11,2,FALSE)</f>
        <v>coup_event</v>
      </c>
      <c r="J474" s="25" t="str">
        <f>VLOOKUP(H474,lookup_keys_types!$A$1:$D$11,4,FALSE)</f>
        <v>coup d’état</v>
      </c>
      <c r="K474" s="25" t="str">
        <f t="shared" si="15"/>
        <v>event</v>
      </c>
      <c r="L474" s="36"/>
      <c r="M474" s="37">
        <v>25447</v>
      </c>
      <c r="N474" s="25" t="s">
        <v>1785</v>
      </c>
    </row>
    <row r="475" spans="1:14" ht="15" x14ac:dyDescent="0.25">
      <c r="A475" s="25" t="str">
        <f>VLOOKUP(B475,lookup_keys_countries!$A$1:$C$248,2,FALSE)</f>
        <v>LY</v>
      </c>
      <c r="B475" s="25" t="s">
        <v>87</v>
      </c>
      <c r="C475" s="25" t="s">
        <v>1786</v>
      </c>
      <c r="D475" s="25" t="s">
        <v>2652</v>
      </c>
      <c r="E475" s="26" t="s">
        <v>1787</v>
      </c>
      <c r="F475" s="26" t="s">
        <v>1788</v>
      </c>
      <c r="G475" s="25" t="s">
        <v>129</v>
      </c>
      <c r="H475" s="25">
        <v>7</v>
      </c>
      <c r="I475" s="25" t="str">
        <f>VLOOKUP(H475,lookup_keys_types!$A$1:$D$11,2,FALSE)</f>
        <v>coup</v>
      </c>
      <c r="J475" s="25" t="str">
        <f>VLOOKUP(H475,lookup_keys_types!$A$1:$D$11,4,FALSE)</f>
        <v>coup d’état</v>
      </c>
      <c r="K475" s="25" t="str">
        <f t="shared" si="15"/>
        <v>period</v>
      </c>
      <c r="L475" s="37">
        <v>25447</v>
      </c>
      <c r="M475" s="37">
        <v>40778</v>
      </c>
      <c r="N475" s="25" t="s">
        <v>1789</v>
      </c>
    </row>
    <row r="476" spans="1:14" ht="15" x14ac:dyDescent="0.25">
      <c r="A476" s="25" t="str">
        <f>VLOOKUP(B476,lookup_keys_countries!$A$1:$C$248,2,FALSE)</f>
        <v>LY</v>
      </c>
      <c r="B476" s="25" t="s">
        <v>87</v>
      </c>
      <c r="C476" s="25"/>
      <c r="D476" s="25" t="s">
        <v>123</v>
      </c>
      <c r="E476" s="38"/>
      <c r="F476" s="38"/>
      <c r="G476" s="25"/>
      <c r="H476" s="25">
        <v>5</v>
      </c>
      <c r="I476" s="25" t="str">
        <f>VLOOKUP(H476,lookup_keys_types!$A$1:$D$11,2,FALSE)</f>
        <v>coup_event</v>
      </c>
      <c r="J476" s="25" t="str">
        <f>VLOOKUP(H476,lookup_keys_types!$A$1:$D$11,4,FALSE)</f>
        <v>coup d’état</v>
      </c>
      <c r="K476" s="25" t="str">
        <f t="shared" ref="K476:K541" si="17">IF(L476&lt;&gt;"","period", "event")</f>
        <v>event</v>
      </c>
      <c r="L476" s="36"/>
      <c r="M476" s="37">
        <v>40778</v>
      </c>
      <c r="N476" s="25" t="s">
        <v>1790</v>
      </c>
    </row>
    <row r="477" spans="1:14" ht="15" x14ac:dyDescent="0.25">
      <c r="A477" s="25" t="str">
        <f>VLOOKUP(B477,lookup_keys_countries!$A$1:$C$248,2,FALSE)</f>
        <v>LY</v>
      </c>
      <c r="B477" s="25" t="s">
        <v>87</v>
      </c>
      <c r="C477" s="25" t="s">
        <v>1791</v>
      </c>
      <c r="D477" s="25" t="s">
        <v>2653</v>
      </c>
      <c r="E477" s="26" t="s">
        <v>1792</v>
      </c>
      <c r="F477" s="26" t="s">
        <v>1793</v>
      </c>
      <c r="G477" s="25" t="s">
        <v>1089</v>
      </c>
      <c r="H477" s="25">
        <v>3</v>
      </c>
      <c r="I477" s="25" t="str">
        <f>VLOOKUP(H477,lookup_keys_types!$A$1:$D$11,2,FALSE)</f>
        <v>other</v>
      </c>
      <c r="J477" s="25" t="str">
        <f>VLOOKUP(H477,lookup_keys_types!$A$1:$D$11,4,FALSE)</f>
        <v>provisional, interim or other*</v>
      </c>
      <c r="K477" s="25" t="str">
        <f t="shared" si="17"/>
        <v>period</v>
      </c>
      <c r="L477" s="37">
        <v>40778</v>
      </c>
      <c r="M477" s="37">
        <v>41129</v>
      </c>
      <c r="N477" s="25" t="s">
        <v>1794</v>
      </c>
    </row>
    <row r="478" spans="1:14" ht="15" x14ac:dyDescent="0.25">
      <c r="A478" s="25" t="str">
        <f>VLOOKUP(B478,lookup_keys_countries!$A$1:$C$248,2,FALSE)</f>
        <v>LY</v>
      </c>
      <c r="B478" s="25" t="s">
        <v>87</v>
      </c>
      <c r="C478" s="25" t="s">
        <v>1795</v>
      </c>
      <c r="D478" s="25" t="s">
        <v>2546</v>
      </c>
      <c r="E478" s="38"/>
      <c r="F478" s="38"/>
      <c r="G478" s="25"/>
      <c r="H478" s="25">
        <v>3</v>
      </c>
      <c r="I478" s="25" t="str">
        <f>VLOOKUP(H478,lookup_keys_types!$A$1:$D$11,2,FALSE)</f>
        <v>other</v>
      </c>
      <c r="J478" s="25" t="str">
        <f>VLOOKUP(H478,lookup_keys_types!$A$1:$D$11,4,FALSE)</f>
        <v>provisional, interim or other*</v>
      </c>
      <c r="K478" s="25" t="str">
        <f t="shared" si="17"/>
        <v>period</v>
      </c>
      <c r="L478" s="37">
        <v>41130</v>
      </c>
      <c r="M478" s="37">
        <v>41131</v>
      </c>
      <c r="N478" s="25" t="s">
        <v>1796</v>
      </c>
    </row>
    <row r="479" spans="1:14" ht="15" x14ac:dyDescent="0.25">
      <c r="A479" s="25" t="str">
        <f>VLOOKUP(B479,lookup_keys_countries!$A$1:$C$248,2,FALSE)</f>
        <v>LY</v>
      </c>
      <c r="B479" s="25" t="s">
        <v>87</v>
      </c>
      <c r="C479" s="25" t="s">
        <v>1797</v>
      </c>
      <c r="D479" s="25" t="s">
        <v>2546</v>
      </c>
      <c r="E479" s="38"/>
      <c r="F479" s="38"/>
      <c r="G479" s="25"/>
      <c r="H479" s="25">
        <v>2</v>
      </c>
      <c r="I479" s="25" t="str">
        <f>VLOOKUP(H479,lookup_keys_types!$A$1:$D$11,2,FALSE)</f>
        <v>single</v>
      </c>
      <c r="J479" s="25" t="str">
        <f>VLOOKUP(H479,lookup_keys_types!$A$1:$D$11,4,FALSE)</f>
        <v>single-party election</v>
      </c>
      <c r="K479" s="25" t="str">
        <f t="shared" si="17"/>
        <v>period</v>
      </c>
      <c r="L479" s="37">
        <v>41131</v>
      </c>
      <c r="M479" s="37">
        <v>41422</v>
      </c>
      <c r="N479" s="25" t="s">
        <v>1798</v>
      </c>
    </row>
    <row r="480" spans="1:14" ht="15" x14ac:dyDescent="0.25">
      <c r="A480" s="25" t="str">
        <f>VLOOKUP(B480,lookup_keys_countries!$A$1:$C$248,2,FALSE)</f>
        <v>LY</v>
      </c>
      <c r="B480" s="25" t="s">
        <v>87</v>
      </c>
      <c r="C480" s="25"/>
      <c r="D480" s="25" t="s">
        <v>123</v>
      </c>
      <c r="E480" s="38"/>
      <c r="F480" s="38"/>
      <c r="G480" s="25"/>
      <c r="H480" s="25">
        <v>6</v>
      </c>
      <c r="I480" s="25" t="str">
        <f>VLOOKUP(H480,lookup_keys_types!$A$1:$D$11,2,FALSE)</f>
        <v>resigned</v>
      </c>
      <c r="J480" s="25" t="str">
        <f>VLOOKUP(H480,lookup_keys_types!$A$1:$D$11,4,FALSE)</f>
        <v>resigned, retired or left office</v>
      </c>
      <c r="K480" s="25" t="str">
        <f t="shared" si="17"/>
        <v>event</v>
      </c>
      <c r="L480" s="36"/>
      <c r="M480" s="37">
        <v>41422</v>
      </c>
      <c r="N480" s="25" t="s">
        <v>1799</v>
      </c>
    </row>
    <row r="481" spans="1:14" ht="15" x14ac:dyDescent="0.25">
      <c r="A481" s="25" t="str">
        <f>VLOOKUP(B481,lookup_keys_countries!$A$1:$C$248,2,FALSE)</f>
        <v>LY</v>
      </c>
      <c r="B481" s="25" t="s">
        <v>87</v>
      </c>
      <c r="C481" s="25" t="s">
        <v>1800</v>
      </c>
      <c r="D481" s="25" t="s">
        <v>2546</v>
      </c>
      <c r="E481" s="38"/>
      <c r="F481" s="38"/>
      <c r="G481" s="25"/>
      <c r="H481" s="25">
        <v>3</v>
      </c>
      <c r="I481" s="25" t="str">
        <f>VLOOKUP(H481,lookup_keys_types!$A$1:$D$11,2,FALSE)</f>
        <v>other</v>
      </c>
      <c r="J481" s="25" t="str">
        <f>VLOOKUP(H481,lookup_keys_types!$A$1:$D$11,4,FALSE)</f>
        <v>provisional, interim or other*</v>
      </c>
      <c r="K481" s="25" t="str">
        <f t="shared" si="17"/>
        <v>period</v>
      </c>
      <c r="L481" s="37">
        <v>41422</v>
      </c>
      <c r="M481" s="37">
        <v>41450</v>
      </c>
      <c r="N481" s="25" t="s">
        <v>1801</v>
      </c>
    </row>
    <row r="482" spans="1:14" ht="15" x14ac:dyDescent="0.25">
      <c r="A482" s="25" t="str">
        <f>VLOOKUP(B482,lookup_keys_countries!$A$1:$C$248,2,FALSE)</f>
        <v>LY</v>
      </c>
      <c r="B482" s="25" t="s">
        <v>87</v>
      </c>
      <c r="C482" s="25"/>
      <c r="D482" s="25" t="s">
        <v>123</v>
      </c>
      <c r="E482" s="38"/>
      <c r="F482" s="38"/>
      <c r="G482" s="25"/>
      <c r="H482" s="25">
        <v>6</v>
      </c>
      <c r="I482" s="25" t="str">
        <f>VLOOKUP(H482,lookup_keys_types!$A$1:$D$11,2,FALSE)</f>
        <v>resigned</v>
      </c>
      <c r="J482" s="25" t="str">
        <f>VLOOKUP(H482,lookup_keys_types!$A$1:$D$11,4,FALSE)</f>
        <v>resigned, retired or left office</v>
      </c>
      <c r="K482" s="25" t="str">
        <f t="shared" si="17"/>
        <v>event</v>
      </c>
      <c r="L482" s="36"/>
      <c r="M482" s="37">
        <v>41450</v>
      </c>
      <c r="N482" s="25" t="s">
        <v>1802</v>
      </c>
    </row>
    <row r="483" spans="1:14" ht="15" x14ac:dyDescent="0.25">
      <c r="A483" s="25" t="str">
        <f>VLOOKUP(B483,lookup_keys_countries!$A$1:$C$248,2,FALSE)</f>
        <v>LY</v>
      </c>
      <c r="B483" s="25" t="s">
        <v>87</v>
      </c>
      <c r="C483" s="25" t="s">
        <v>1803</v>
      </c>
      <c r="D483" s="25" t="s">
        <v>2654</v>
      </c>
      <c r="E483" s="26" t="s">
        <v>1804</v>
      </c>
      <c r="F483" s="26" t="s">
        <v>1805</v>
      </c>
      <c r="G483" s="25" t="s">
        <v>1684</v>
      </c>
      <c r="H483" s="25">
        <v>3</v>
      </c>
      <c r="I483" s="25" t="str">
        <f>VLOOKUP(H483,lookup_keys_types!$A$1:$D$11,2,FALSE)</f>
        <v>other</v>
      </c>
      <c r="J483" s="25" t="str">
        <f>VLOOKUP(H483,lookup_keys_types!$A$1:$D$11,4,FALSE)</f>
        <v>provisional, interim or other*</v>
      </c>
      <c r="K483" s="25" t="str">
        <f t="shared" si="17"/>
        <v>period</v>
      </c>
      <c r="L483" s="37">
        <v>41450</v>
      </c>
      <c r="M483" s="37">
        <v>41856</v>
      </c>
      <c r="N483" s="25" t="s">
        <v>1806</v>
      </c>
    </row>
    <row r="484" spans="1:14" ht="15" x14ac:dyDescent="0.25">
      <c r="A484" s="25" t="str">
        <f>VLOOKUP(B484,lookup_keys_countries!$A$1:$C$248,2,FALSE)</f>
        <v>LY</v>
      </c>
      <c r="B484" s="25" t="s">
        <v>87</v>
      </c>
      <c r="C484" s="25" t="s">
        <v>1807</v>
      </c>
      <c r="D484" s="25" t="s">
        <v>2546</v>
      </c>
      <c r="E484" s="38"/>
      <c r="F484" s="38"/>
      <c r="G484" s="25"/>
      <c r="H484" s="25">
        <v>3</v>
      </c>
      <c r="I484" s="25" t="str">
        <f>VLOOKUP(H484,lookup_keys_types!$A$1:$D$11,2,FALSE)</f>
        <v>other</v>
      </c>
      <c r="J484" s="25" t="str">
        <f>VLOOKUP(H484,lookup_keys_types!$A$1:$D$11,4,FALSE)</f>
        <v>provisional, interim or other*</v>
      </c>
      <c r="K484" s="25" t="str">
        <f t="shared" si="17"/>
        <v>period</v>
      </c>
      <c r="L484" s="37">
        <v>41856</v>
      </c>
      <c r="M484" s="37">
        <v>42459</v>
      </c>
      <c r="N484" s="25" t="s">
        <v>1808</v>
      </c>
    </row>
    <row r="485" spans="1:14" s="32" customFormat="1" ht="15" x14ac:dyDescent="0.25">
      <c r="A485" s="25" t="str">
        <f>VLOOKUP(B485,lookup_keys_countries!$A$1:$C$248,2,FALSE)</f>
        <v>LY</v>
      </c>
      <c r="B485" s="25" t="s">
        <v>87</v>
      </c>
      <c r="C485" s="25" t="s">
        <v>2856</v>
      </c>
      <c r="D485" s="25" t="s">
        <v>2873</v>
      </c>
      <c r="E485" s="39" t="s">
        <v>2872</v>
      </c>
      <c r="F485" s="39" t="s">
        <v>2871</v>
      </c>
      <c r="G485" s="25" t="s">
        <v>2863</v>
      </c>
      <c r="H485" s="25">
        <v>3</v>
      </c>
      <c r="I485" s="25" t="str">
        <f>VLOOKUP(H485,lookup_keys_types!$A$1:$D$11,2,FALSE)</f>
        <v>other</v>
      </c>
      <c r="J485" s="25" t="str">
        <f>VLOOKUP(H485,lookup_keys_types!$A$1:$D$11,4,FALSE)</f>
        <v>provisional, interim or other*</v>
      </c>
      <c r="K485" s="25" t="str">
        <f t="shared" si="17"/>
        <v>period</v>
      </c>
      <c r="L485" s="37">
        <v>42459</v>
      </c>
      <c r="M485" s="37">
        <f ca="1">TODAY()</f>
        <v>43222</v>
      </c>
      <c r="N485" s="25" t="s">
        <v>2870</v>
      </c>
    </row>
    <row r="486" spans="1:14" ht="15" x14ac:dyDescent="0.25">
      <c r="A486" s="25" t="str">
        <f>VLOOKUP(B486,lookup_keys_countries!$A$1:$C$248,2,FALSE)</f>
        <v>MG</v>
      </c>
      <c r="B486" s="25" t="s">
        <v>90</v>
      </c>
      <c r="C486" s="25" t="s">
        <v>1809</v>
      </c>
      <c r="D486" s="25" t="s">
        <v>2655</v>
      </c>
      <c r="E486" s="26" t="s">
        <v>1810</v>
      </c>
      <c r="F486" s="26" t="s">
        <v>1811</v>
      </c>
      <c r="G486" s="25" t="s">
        <v>1505</v>
      </c>
      <c r="H486" s="25">
        <v>0</v>
      </c>
      <c r="I486" s="25" t="str">
        <f>VLOOKUP(H486,lookup_keys_types!$A$1:$D$11,2,FALSE)</f>
        <v>at_ind</v>
      </c>
      <c r="J486" s="25" t="str">
        <f>VLOOKUP(H486,lookup_keys_types!$A$1:$D$11,4,FALSE)</f>
        <v>leader at independence</v>
      </c>
      <c r="K486" s="25" t="str">
        <f t="shared" si="17"/>
        <v>period</v>
      </c>
      <c r="L486" s="37">
        <v>22093</v>
      </c>
      <c r="M486" s="37">
        <v>23831</v>
      </c>
      <c r="N486" s="25" t="s">
        <v>1812</v>
      </c>
    </row>
    <row r="487" spans="1:14" ht="15" x14ac:dyDescent="0.25">
      <c r="A487" s="25" t="str">
        <f>VLOOKUP(B487,lookup_keys_countries!$A$1:$C$248,2,FALSE)</f>
        <v>MG</v>
      </c>
      <c r="B487" s="25" t="s">
        <v>90</v>
      </c>
      <c r="C487" s="25" t="s">
        <v>1809</v>
      </c>
      <c r="D487" s="25" t="s">
        <v>2655</v>
      </c>
      <c r="E487" s="26" t="s">
        <v>1810</v>
      </c>
      <c r="F487" s="26" t="s">
        <v>1811</v>
      </c>
      <c r="G487" s="25" t="s">
        <v>1505</v>
      </c>
      <c r="H487" s="25">
        <v>2</v>
      </c>
      <c r="I487" s="25" t="str">
        <f>VLOOKUP(H487,lookup_keys_types!$A$1:$D$11,2,FALSE)</f>
        <v>single</v>
      </c>
      <c r="J487" s="25" t="str">
        <f>VLOOKUP(H487,lookup_keys_types!$A$1:$D$11,4,FALSE)</f>
        <v>single-party election</v>
      </c>
      <c r="K487" s="25" t="str">
        <f t="shared" si="17"/>
        <v>period</v>
      </c>
      <c r="L487" s="37">
        <v>23831</v>
      </c>
      <c r="M487" s="37">
        <v>26328</v>
      </c>
      <c r="N487" s="25" t="s">
        <v>1813</v>
      </c>
    </row>
    <row r="488" spans="1:14" ht="15" x14ac:dyDescent="0.25">
      <c r="A488" s="25" t="str">
        <f>VLOOKUP(B488,lookup_keys_countries!$A$1:$C$248,2,FALSE)</f>
        <v>MG</v>
      </c>
      <c r="B488" s="25" t="s">
        <v>90</v>
      </c>
      <c r="C488" s="25" t="s">
        <v>1809</v>
      </c>
      <c r="D488" s="25" t="s">
        <v>2655</v>
      </c>
      <c r="E488" s="26" t="s">
        <v>1810</v>
      </c>
      <c r="F488" s="26" t="s">
        <v>1811</v>
      </c>
      <c r="G488" s="25" t="s">
        <v>1505</v>
      </c>
      <c r="H488" s="25">
        <v>2</v>
      </c>
      <c r="I488" s="25" t="str">
        <f>VLOOKUP(H488,lookup_keys_types!$A$1:$D$11,2,FALSE)</f>
        <v>single</v>
      </c>
      <c r="J488" s="25" t="str">
        <f>VLOOKUP(H488,lookup_keys_types!$A$1:$D$11,4,FALSE)</f>
        <v>single-party election</v>
      </c>
      <c r="K488" s="25" t="str">
        <f t="shared" si="17"/>
        <v>period</v>
      </c>
      <c r="L488" s="37">
        <v>26328</v>
      </c>
      <c r="M488" s="37">
        <v>26583</v>
      </c>
      <c r="N488" s="25" t="s">
        <v>1814</v>
      </c>
    </row>
    <row r="489" spans="1:14" ht="15" x14ac:dyDescent="0.25">
      <c r="A489" s="25" t="str">
        <f>VLOOKUP(B489,lookup_keys_countries!$A$1:$C$248,2,FALSE)</f>
        <v>MG</v>
      </c>
      <c r="B489" s="25" t="s">
        <v>90</v>
      </c>
      <c r="C489" s="25"/>
      <c r="D489" s="25" t="s">
        <v>123</v>
      </c>
      <c r="E489" s="38"/>
      <c r="F489" s="38"/>
      <c r="G489" s="25"/>
      <c r="H489" s="25">
        <v>6</v>
      </c>
      <c r="I489" s="25" t="str">
        <f>VLOOKUP(H489,lookup_keys_types!$A$1:$D$11,2,FALSE)</f>
        <v>resigned</v>
      </c>
      <c r="J489" s="25" t="str">
        <f>VLOOKUP(H489,lookup_keys_types!$A$1:$D$11,4,FALSE)</f>
        <v>resigned, retired or left office</v>
      </c>
      <c r="K489" s="25" t="str">
        <f t="shared" si="17"/>
        <v>event</v>
      </c>
      <c r="L489" s="36"/>
      <c r="M489" s="37">
        <v>26583</v>
      </c>
      <c r="N489" s="25" t="s">
        <v>2806</v>
      </c>
    </row>
    <row r="490" spans="1:14" ht="15" x14ac:dyDescent="0.25">
      <c r="A490" s="25" t="str">
        <f>VLOOKUP(B490,lookup_keys_countries!$A$1:$C$248,2,FALSE)</f>
        <v>MG</v>
      </c>
      <c r="B490" s="25" t="s">
        <v>90</v>
      </c>
      <c r="C490" s="25" t="s">
        <v>1815</v>
      </c>
      <c r="D490" s="25" t="s">
        <v>2656</v>
      </c>
      <c r="E490" s="26" t="s">
        <v>1816</v>
      </c>
      <c r="F490" s="26" t="s">
        <v>1817</v>
      </c>
      <c r="G490" s="25" t="s">
        <v>1505</v>
      </c>
      <c r="H490" s="25">
        <v>3</v>
      </c>
      <c r="I490" s="25" t="str">
        <f>VLOOKUP(H490,lookup_keys_types!$A$1:$D$11,2,FALSE)</f>
        <v>other</v>
      </c>
      <c r="J490" s="25" t="str">
        <f>VLOOKUP(H490,lookup_keys_types!$A$1:$D$11,4,FALSE)</f>
        <v>provisional, interim or other*</v>
      </c>
      <c r="K490" s="25" t="str">
        <f t="shared" si="17"/>
        <v>period</v>
      </c>
      <c r="L490" s="37">
        <v>26583</v>
      </c>
      <c r="M490" s="37">
        <v>27430</v>
      </c>
      <c r="N490" s="25" t="s">
        <v>1818</v>
      </c>
    </row>
    <row r="491" spans="1:14" ht="15" x14ac:dyDescent="0.25">
      <c r="A491" s="25" t="str">
        <f>VLOOKUP(B491,lookup_keys_countries!$A$1:$C$248,2,FALSE)</f>
        <v>MG</v>
      </c>
      <c r="B491" s="25" t="s">
        <v>90</v>
      </c>
      <c r="C491" s="25"/>
      <c r="D491" s="25" t="s">
        <v>123</v>
      </c>
      <c r="E491" s="38"/>
      <c r="F491" s="38"/>
      <c r="G491" s="25"/>
      <c r="H491" s="25">
        <v>6</v>
      </c>
      <c r="I491" s="25" t="str">
        <f>VLOOKUP(H491,lookup_keys_types!$A$1:$D$11,2,FALSE)</f>
        <v>resigned</v>
      </c>
      <c r="J491" s="25" t="str">
        <f>VLOOKUP(H491,lookup_keys_types!$A$1:$D$11,4,FALSE)</f>
        <v>resigned, retired or left office</v>
      </c>
      <c r="K491" s="25" t="str">
        <f t="shared" si="17"/>
        <v>event</v>
      </c>
      <c r="L491" s="36"/>
      <c r="M491" s="37">
        <v>27430</v>
      </c>
      <c r="N491" s="25" t="s">
        <v>1819</v>
      </c>
    </row>
    <row r="492" spans="1:14" ht="15" x14ac:dyDescent="0.25">
      <c r="A492" s="25" t="str">
        <f>VLOOKUP(B492,lookup_keys_countries!$A$1:$C$248,2,FALSE)</f>
        <v>MG</v>
      </c>
      <c r="B492" s="25" t="s">
        <v>90</v>
      </c>
      <c r="C492" s="25" t="s">
        <v>1820</v>
      </c>
      <c r="D492" s="25" t="s">
        <v>2546</v>
      </c>
      <c r="E492" s="38"/>
      <c r="F492" s="38"/>
      <c r="G492" s="25"/>
      <c r="H492" s="25">
        <v>3</v>
      </c>
      <c r="I492" s="25" t="str">
        <f>VLOOKUP(H492,lookup_keys_types!$A$1:$D$11,2,FALSE)</f>
        <v>other</v>
      </c>
      <c r="J492" s="25" t="str">
        <f>VLOOKUP(H492,lookup_keys_types!$A$1:$D$11,4,FALSE)</f>
        <v>provisional, interim or other*</v>
      </c>
      <c r="K492" s="25" t="str">
        <f t="shared" si="17"/>
        <v>period</v>
      </c>
      <c r="L492" s="37">
        <v>27430</v>
      </c>
      <c r="M492" s="37">
        <v>27436</v>
      </c>
      <c r="N492" s="25" t="s">
        <v>1821</v>
      </c>
    </row>
    <row r="493" spans="1:14" ht="15" x14ac:dyDescent="0.25">
      <c r="A493" s="25" t="str">
        <f>VLOOKUP(B493,lookup_keys_countries!$A$1:$C$248,2,FALSE)</f>
        <v>MG</v>
      </c>
      <c r="B493" s="25" t="s">
        <v>90</v>
      </c>
      <c r="C493" s="25"/>
      <c r="D493" s="25" t="s">
        <v>123</v>
      </c>
      <c r="E493" s="38"/>
      <c r="F493" s="38"/>
      <c r="G493" s="25"/>
      <c r="H493" s="25">
        <v>4</v>
      </c>
      <c r="I493" s="25" t="str">
        <f>VLOOKUP(H493,lookup_keys_types!$A$1:$D$11,2,FALSE)</f>
        <v>died</v>
      </c>
      <c r="J493" s="25" t="str">
        <f>VLOOKUP(H493,lookup_keys_types!$A$1:$D$11,4,FALSE)</f>
        <v>died in office</v>
      </c>
      <c r="K493" s="25" t="str">
        <f t="shared" si="17"/>
        <v>event</v>
      </c>
      <c r="L493" s="36"/>
      <c r="M493" s="37">
        <v>27436</v>
      </c>
      <c r="N493" s="25" t="s">
        <v>1822</v>
      </c>
    </row>
    <row r="494" spans="1:14" ht="15" x14ac:dyDescent="0.25">
      <c r="A494" s="25" t="str">
        <f>VLOOKUP(B494,lookup_keys_countries!$A$1:$C$248,2,FALSE)</f>
        <v>MG</v>
      </c>
      <c r="B494" s="25" t="s">
        <v>90</v>
      </c>
      <c r="C494" s="25" t="s">
        <v>1823</v>
      </c>
      <c r="D494" s="25" t="s">
        <v>2546</v>
      </c>
      <c r="E494" s="38"/>
      <c r="F494" s="38"/>
      <c r="G494" s="25"/>
      <c r="H494" s="25">
        <v>3</v>
      </c>
      <c r="I494" s="25" t="str">
        <f>VLOOKUP(H494,lookup_keys_types!$A$1:$D$11,2,FALSE)</f>
        <v>other</v>
      </c>
      <c r="J494" s="25" t="str">
        <f>VLOOKUP(H494,lookup_keys_types!$A$1:$D$11,4,FALSE)</f>
        <v>provisional, interim or other*</v>
      </c>
      <c r="K494" s="25" t="str">
        <f t="shared" si="17"/>
        <v>period</v>
      </c>
      <c r="L494" s="37">
        <v>27437</v>
      </c>
      <c r="M494" s="37">
        <v>27560</v>
      </c>
      <c r="N494" s="25" t="s">
        <v>1824</v>
      </c>
    </row>
    <row r="495" spans="1:14" ht="15" x14ac:dyDescent="0.25">
      <c r="A495" s="25" t="str">
        <f>VLOOKUP(B495,lookup_keys_countries!$A$1:$C$248,2,FALSE)</f>
        <v>MG</v>
      </c>
      <c r="B495" s="25" t="s">
        <v>90</v>
      </c>
      <c r="C495" s="25"/>
      <c r="D495" s="25" t="s">
        <v>123</v>
      </c>
      <c r="E495" s="38"/>
      <c r="F495" s="38"/>
      <c r="G495" s="25"/>
      <c r="H495" s="25">
        <v>6</v>
      </c>
      <c r="I495" s="25" t="str">
        <f>VLOOKUP(H495,lookup_keys_types!$A$1:$D$11,2,FALSE)</f>
        <v>resigned</v>
      </c>
      <c r="J495" s="25" t="str">
        <f>VLOOKUP(H495,lookup_keys_types!$A$1:$D$11,4,FALSE)</f>
        <v>resigned, retired or left office</v>
      </c>
      <c r="K495" s="25" t="str">
        <f t="shared" si="17"/>
        <v>event</v>
      </c>
      <c r="L495" s="36"/>
      <c r="M495" s="37">
        <v>27560</v>
      </c>
      <c r="N495" s="25" t="s">
        <v>1825</v>
      </c>
    </row>
    <row r="496" spans="1:14" ht="15" x14ac:dyDescent="0.25">
      <c r="A496" s="25" t="str">
        <f>VLOOKUP(B496,lookup_keys_countries!$A$1:$C$248,2,FALSE)</f>
        <v>MG</v>
      </c>
      <c r="B496" s="25" t="s">
        <v>90</v>
      </c>
      <c r="C496" s="25" t="s">
        <v>1826</v>
      </c>
      <c r="D496" s="25" t="s">
        <v>2657</v>
      </c>
      <c r="E496" s="26" t="s">
        <v>1827</v>
      </c>
      <c r="F496" s="26" t="s">
        <v>1828</v>
      </c>
      <c r="G496" s="25" t="s">
        <v>1829</v>
      </c>
      <c r="H496" s="25">
        <v>3</v>
      </c>
      <c r="I496" s="25" t="str">
        <f>VLOOKUP(H496,lookup_keys_types!$A$1:$D$11,2,FALSE)</f>
        <v>other</v>
      </c>
      <c r="J496" s="25" t="str">
        <f>VLOOKUP(H496,lookup_keys_types!$A$1:$D$11,4,FALSE)</f>
        <v>provisional, interim or other*</v>
      </c>
      <c r="K496" s="25" t="str">
        <f t="shared" si="17"/>
        <v>period</v>
      </c>
      <c r="L496" s="37">
        <v>27560</v>
      </c>
      <c r="M496" s="37">
        <v>27763</v>
      </c>
      <c r="N496" s="25" t="s">
        <v>1830</v>
      </c>
    </row>
    <row r="497" spans="1:14" ht="15" x14ac:dyDescent="0.25">
      <c r="A497" s="25" t="str">
        <f>VLOOKUP(B497,lookup_keys_countries!$A$1:$C$248,2,FALSE)</f>
        <v>MG</v>
      </c>
      <c r="B497" s="25" t="s">
        <v>90</v>
      </c>
      <c r="C497" s="25" t="s">
        <v>1826</v>
      </c>
      <c r="D497" s="25" t="s">
        <v>2657</v>
      </c>
      <c r="E497" s="26" t="s">
        <v>1827</v>
      </c>
      <c r="F497" s="26" t="s">
        <v>1828</v>
      </c>
      <c r="G497" s="25" t="s">
        <v>1829</v>
      </c>
      <c r="H497" s="25">
        <v>3</v>
      </c>
      <c r="I497" s="25" t="str">
        <f>VLOOKUP(H497,lookup_keys_types!$A$1:$D$11,2,FALSE)</f>
        <v>other</v>
      </c>
      <c r="J497" s="25" t="str">
        <f>VLOOKUP(H497,lookup_keys_types!$A$1:$D$11,4,FALSE)</f>
        <v>provisional, interim or other*</v>
      </c>
      <c r="K497" s="25" t="str">
        <f t="shared" si="17"/>
        <v>period</v>
      </c>
      <c r="L497" s="37">
        <v>27763</v>
      </c>
      <c r="M497" s="37">
        <v>30262</v>
      </c>
      <c r="N497" s="25" t="s">
        <v>1831</v>
      </c>
    </row>
    <row r="498" spans="1:14" ht="15" x14ac:dyDescent="0.25">
      <c r="A498" s="25" t="str">
        <f>VLOOKUP(B498,lookup_keys_countries!$A$1:$C$248,2,FALSE)</f>
        <v>MG</v>
      </c>
      <c r="B498" s="25" t="s">
        <v>90</v>
      </c>
      <c r="C498" s="25" t="s">
        <v>1826</v>
      </c>
      <c r="D498" s="25" t="s">
        <v>2657</v>
      </c>
      <c r="E498" s="26" t="s">
        <v>1827</v>
      </c>
      <c r="F498" s="26" t="s">
        <v>1828</v>
      </c>
      <c r="G498" s="25" t="s">
        <v>1829</v>
      </c>
      <c r="H498" s="25">
        <v>1</v>
      </c>
      <c r="I498" s="25" t="str">
        <f>VLOOKUP(H498,lookup_keys_types!$A$1:$D$11,2,FALSE)</f>
        <v>multi</v>
      </c>
      <c r="J498" s="25" t="str">
        <f>VLOOKUP(H498,lookup_keys_types!$A$1:$D$11,4,FALSE)</f>
        <v>multiparty election</v>
      </c>
      <c r="K498" s="25" t="str">
        <f t="shared" si="17"/>
        <v>period</v>
      </c>
      <c r="L498" s="37">
        <v>30262</v>
      </c>
      <c r="M498" s="37">
        <v>32579</v>
      </c>
      <c r="N498" s="25" t="s">
        <v>1832</v>
      </c>
    </row>
    <row r="499" spans="1:14" ht="15" x14ac:dyDescent="0.25">
      <c r="A499" s="25" t="str">
        <f>VLOOKUP(B499,lookup_keys_countries!$A$1:$C$248,2,FALSE)</f>
        <v>MG</v>
      </c>
      <c r="B499" s="25" t="s">
        <v>90</v>
      </c>
      <c r="C499" s="25" t="s">
        <v>1826</v>
      </c>
      <c r="D499" s="25" t="s">
        <v>2657</v>
      </c>
      <c r="E499" s="26" t="s">
        <v>1827</v>
      </c>
      <c r="F499" s="26" t="s">
        <v>1828</v>
      </c>
      <c r="G499" s="25" t="s">
        <v>1829</v>
      </c>
      <c r="H499" s="25">
        <v>1</v>
      </c>
      <c r="I499" s="25" t="str">
        <f>VLOOKUP(H499,lookup_keys_types!$A$1:$D$11,2,FALSE)</f>
        <v>multi</v>
      </c>
      <c r="J499" s="25" t="str">
        <f>VLOOKUP(H499,lookup_keys_types!$A$1:$D$11,4,FALSE)</f>
        <v>multiparty election</v>
      </c>
      <c r="K499" s="25" t="str">
        <f t="shared" si="17"/>
        <v>period</v>
      </c>
      <c r="L499" s="37">
        <v>32579</v>
      </c>
      <c r="M499" s="37">
        <v>34010</v>
      </c>
      <c r="N499" s="25" t="s">
        <v>1833</v>
      </c>
    </row>
    <row r="500" spans="1:14" ht="15" x14ac:dyDescent="0.25">
      <c r="A500" s="25" t="str">
        <f>VLOOKUP(B500,lookup_keys_countries!$A$1:$C$248,2,FALSE)</f>
        <v>MG</v>
      </c>
      <c r="B500" s="25" t="s">
        <v>90</v>
      </c>
      <c r="C500" s="25" t="s">
        <v>1834</v>
      </c>
      <c r="D500" s="25" t="s">
        <v>2546</v>
      </c>
      <c r="E500" s="38"/>
      <c r="F500" s="38"/>
      <c r="G500" s="25"/>
      <c r="H500" s="25">
        <v>1</v>
      </c>
      <c r="I500" s="25" t="str">
        <f>VLOOKUP(H500,lookup_keys_types!$A$1:$D$11,2,FALSE)</f>
        <v>multi</v>
      </c>
      <c r="J500" s="25" t="str">
        <f>VLOOKUP(H500,lookup_keys_types!$A$1:$D$11,4,FALSE)</f>
        <v>multiparty election</v>
      </c>
      <c r="K500" s="25" t="str">
        <f t="shared" si="17"/>
        <v>period</v>
      </c>
      <c r="L500" s="37">
        <v>34010</v>
      </c>
      <c r="M500" s="37">
        <v>35313</v>
      </c>
      <c r="N500" s="25" t="s">
        <v>1835</v>
      </c>
    </row>
    <row r="501" spans="1:14" ht="15" x14ac:dyDescent="0.25">
      <c r="A501" s="25" t="str">
        <f>VLOOKUP(B501,lookup_keys_countries!$A$1:$C$248,2,FALSE)</f>
        <v>MG</v>
      </c>
      <c r="B501" s="25" t="s">
        <v>90</v>
      </c>
      <c r="C501" s="25"/>
      <c r="D501" s="25" t="s">
        <v>123</v>
      </c>
      <c r="E501" s="38"/>
      <c r="F501" s="38"/>
      <c r="G501" s="25"/>
      <c r="H501" s="25">
        <v>6</v>
      </c>
      <c r="I501" s="25" t="str">
        <f>VLOOKUP(H501,lookup_keys_types!$A$1:$D$11,2,FALSE)</f>
        <v>resigned</v>
      </c>
      <c r="J501" s="25" t="str">
        <f>VLOOKUP(H501,lookup_keys_types!$A$1:$D$11,4,FALSE)</f>
        <v>resigned, retired or left office</v>
      </c>
      <c r="K501" s="25" t="str">
        <f t="shared" si="17"/>
        <v>event</v>
      </c>
      <c r="L501" s="36"/>
      <c r="M501" s="37">
        <v>35313</v>
      </c>
      <c r="N501" s="25" t="s">
        <v>1836</v>
      </c>
    </row>
    <row r="502" spans="1:14" ht="15" x14ac:dyDescent="0.25">
      <c r="A502" s="25" t="str">
        <f>VLOOKUP(B502,lookup_keys_countries!$A$1:$C$248,2,FALSE)</f>
        <v>MG</v>
      </c>
      <c r="B502" s="25" t="s">
        <v>90</v>
      </c>
      <c r="C502" s="25" t="s">
        <v>1837</v>
      </c>
      <c r="D502" s="25" t="s">
        <v>2546</v>
      </c>
      <c r="E502" s="38"/>
      <c r="F502" s="38"/>
      <c r="G502" s="25"/>
      <c r="H502" s="25">
        <v>3</v>
      </c>
      <c r="I502" s="25" t="str">
        <f>VLOOKUP(H502,lookup_keys_types!$A$1:$D$11,2,FALSE)</f>
        <v>other</v>
      </c>
      <c r="J502" s="25" t="str">
        <f>VLOOKUP(H502,lookup_keys_types!$A$1:$D$11,4,FALSE)</f>
        <v>provisional, interim or other*</v>
      </c>
      <c r="K502" s="25" t="str">
        <f t="shared" si="17"/>
        <v>period</v>
      </c>
      <c r="L502" s="37">
        <v>35313</v>
      </c>
      <c r="M502" s="37">
        <v>35470</v>
      </c>
      <c r="N502" s="25" t="s">
        <v>1838</v>
      </c>
    </row>
    <row r="503" spans="1:14" ht="15" x14ac:dyDescent="0.25">
      <c r="A503" s="25" t="str">
        <f>VLOOKUP(B503,lookup_keys_countries!$A$1:$C$248,2,FALSE)</f>
        <v>MG</v>
      </c>
      <c r="B503" s="25" t="s">
        <v>90</v>
      </c>
      <c r="C503" s="25" t="s">
        <v>1826</v>
      </c>
      <c r="D503" s="25" t="s">
        <v>2657</v>
      </c>
      <c r="E503" s="26" t="s">
        <v>1827</v>
      </c>
      <c r="F503" s="26" t="s">
        <v>1828</v>
      </c>
      <c r="G503" s="25" t="s">
        <v>1829</v>
      </c>
      <c r="H503" s="25">
        <v>1</v>
      </c>
      <c r="I503" s="25" t="str">
        <f>VLOOKUP(H503,lookup_keys_types!$A$1:$D$11,2,FALSE)</f>
        <v>multi</v>
      </c>
      <c r="J503" s="25" t="str">
        <f>VLOOKUP(H503,lookup_keys_types!$A$1:$D$11,4,FALSE)</f>
        <v>multiparty election</v>
      </c>
      <c r="K503" s="25" t="str">
        <f t="shared" si="17"/>
        <v>period</v>
      </c>
      <c r="L503" s="37">
        <v>35470</v>
      </c>
      <c r="M503" s="37">
        <v>37309</v>
      </c>
      <c r="N503" s="25" t="s">
        <v>1839</v>
      </c>
    </row>
    <row r="504" spans="1:14" ht="15" x14ac:dyDescent="0.25">
      <c r="A504" s="25" t="str">
        <f>VLOOKUP(B504,lookup_keys_countries!$A$1:$C$248,2,FALSE)</f>
        <v>MG</v>
      </c>
      <c r="B504" s="25" t="s">
        <v>90</v>
      </c>
      <c r="C504" s="25" t="s">
        <v>1840</v>
      </c>
      <c r="D504" s="25" t="s">
        <v>2658</v>
      </c>
      <c r="E504" s="26" t="s">
        <v>1841</v>
      </c>
      <c r="F504" s="26" t="s">
        <v>1842</v>
      </c>
      <c r="G504" s="25" t="s">
        <v>129</v>
      </c>
      <c r="H504" s="25">
        <v>3</v>
      </c>
      <c r="I504" s="25" t="str">
        <f>VLOOKUP(H504,lookup_keys_types!$A$1:$D$11,2,FALSE)</f>
        <v>other</v>
      </c>
      <c r="J504" s="25" t="str">
        <f>VLOOKUP(H504,lookup_keys_types!$A$1:$D$11,4,FALSE)</f>
        <v>provisional, interim or other*</v>
      </c>
      <c r="K504" s="25" t="str">
        <f t="shared" si="17"/>
        <v>period</v>
      </c>
      <c r="L504" s="37">
        <v>37309</v>
      </c>
      <c r="M504" s="37">
        <v>39054</v>
      </c>
      <c r="N504" s="25" t="s">
        <v>2795</v>
      </c>
    </row>
    <row r="505" spans="1:14" ht="15" x14ac:dyDescent="0.25">
      <c r="A505" s="25" t="str">
        <f>VLOOKUP(B505,lookup_keys_countries!$A$1:$C$248,2,FALSE)</f>
        <v>MG</v>
      </c>
      <c r="B505" s="25" t="s">
        <v>90</v>
      </c>
      <c r="C505" s="25" t="s">
        <v>1840</v>
      </c>
      <c r="D505" s="25" t="s">
        <v>2658</v>
      </c>
      <c r="E505" s="26" t="s">
        <v>1841</v>
      </c>
      <c r="F505" s="26" t="s">
        <v>1842</v>
      </c>
      <c r="G505" s="25" t="s">
        <v>129</v>
      </c>
      <c r="H505" s="25">
        <v>1</v>
      </c>
      <c r="I505" s="25" t="str">
        <f>VLOOKUP(H505,lookup_keys_types!$A$1:$D$11,2,FALSE)</f>
        <v>multi</v>
      </c>
      <c r="J505" s="25" t="str">
        <f>VLOOKUP(H505,lookup_keys_types!$A$1:$D$11,4,FALSE)</f>
        <v>multiparty election</v>
      </c>
      <c r="K505" s="25" t="str">
        <f t="shared" si="17"/>
        <v>period</v>
      </c>
      <c r="L505" s="37">
        <v>39054</v>
      </c>
      <c r="M505" s="37">
        <v>39889</v>
      </c>
      <c r="N505" s="25" t="s">
        <v>1843</v>
      </c>
    </row>
    <row r="506" spans="1:14" ht="15" x14ac:dyDescent="0.25">
      <c r="A506" s="25" t="str">
        <f>VLOOKUP(B506,lookup_keys_countries!$A$1:$C$248,2,FALSE)</f>
        <v>MG</v>
      </c>
      <c r="B506" s="25" t="s">
        <v>90</v>
      </c>
      <c r="C506" s="25"/>
      <c r="D506" s="25" t="s">
        <v>123</v>
      </c>
      <c r="E506" s="38"/>
      <c r="F506" s="38"/>
      <c r="G506" s="25"/>
      <c r="H506" s="25">
        <v>6</v>
      </c>
      <c r="I506" s="25" t="str">
        <f>VLOOKUP(H506,lookup_keys_types!$A$1:$D$11,2,FALSE)</f>
        <v>resigned</v>
      </c>
      <c r="J506" s="25" t="str">
        <f>VLOOKUP(H506,lookup_keys_types!$A$1:$D$11,4,FALSE)</f>
        <v>resigned, retired or left office</v>
      </c>
      <c r="K506" s="25" t="str">
        <f t="shared" si="17"/>
        <v>event</v>
      </c>
      <c r="L506" s="36"/>
      <c r="M506" s="37">
        <v>39889</v>
      </c>
      <c r="N506" s="25" t="s">
        <v>1844</v>
      </c>
    </row>
    <row r="507" spans="1:14" ht="15" x14ac:dyDescent="0.25">
      <c r="A507" s="25" t="str">
        <f>VLOOKUP(B507,lookup_keys_countries!$A$1:$C$248,2,FALSE)</f>
        <v>MG</v>
      </c>
      <c r="B507" s="25" t="s">
        <v>90</v>
      </c>
      <c r="C507" s="25" t="s">
        <v>1845</v>
      </c>
      <c r="D507" s="25" t="s">
        <v>2659</v>
      </c>
      <c r="E507" s="26" t="s">
        <v>1846</v>
      </c>
      <c r="F507" s="26" t="s">
        <v>1847</v>
      </c>
      <c r="G507" s="25" t="s">
        <v>1214</v>
      </c>
      <c r="H507" s="25">
        <v>3</v>
      </c>
      <c r="I507" s="25" t="str">
        <f>VLOOKUP(H507,lookup_keys_types!$A$1:$D$11,2,FALSE)</f>
        <v>other</v>
      </c>
      <c r="J507" s="25" t="str">
        <f>VLOOKUP(H507,lookup_keys_types!$A$1:$D$11,4,FALSE)</f>
        <v>provisional, interim or other*</v>
      </c>
      <c r="K507" s="25" t="str">
        <f t="shared" si="17"/>
        <v>period</v>
      </c>
      <c r="L507" s="37">
        <v>39889</v>
      </c>
      <c r="M507" s="37">
        <v>41664</v>
      </c>
      <c r="N507" s="25" t="s">
        <v>1848</v>
      </c>
    </row>
    <row r="508" spans="1:14" s="31" customFormat="1" ht="15" x14ac:dyDescent="0.25">
      <c r="A508" s="25" t="str">
        <f>VLOOKUP(B508,lookup_keys_countries!$A$1:$C$248,2,FALSE)</f>
        <v>MG</v>
      </c>
      <c r="B508" s="25" t="s">
        <v>90</v>
      </c>
      <c r="C508" s="25" t="s">
        <v>1849</v>
      </c>
      <c r="D508" s="25" t="s">
        <v>2660</v>
      </c>
      <c r="E508" s="26" t="s">
        <v>1850</v>
      </c>
      <c r="F508" s="26" t="s">
        <v>1851</v>
      </c>
      <c r="G508" s="25" t="s">
        <v>129</v>
      </c>
      <c r="H508" s="25">
        <v>1</v>
      </c>
      <c r="I508" s="25" t="str">
        <f>VLOOKUP(H508,lookup_keys_types!$A$1:$D$11,2,FALSE)</f>
        <v>multi</v>
      </c>
      <c r="J508" s="25" t="str">
        <f>VLOOKUP(H508,lookup_keys_types!$A$1:$D$11,4,FALSE)</f>
        <v>multiparty election</v>
      </c>
      <c r="K508" s="25" t="str">
        <f t="shared" si="17"/>
        <v>period</v>
      </c>
      <c r="L508" s="37">
        <v>41664</v>
      </c>
      <c r="M508" s="37">
        <f ca="1">TODAY()</f>
        <v>43222</v>
      </c>
      <c r="N508" s="25" t="s">
        <v>1852</v>
      </c>
    </row>
    <row r="509" spans="1:14" ht="15" x14ac:dyDescent="0.25">
      <c r="A509" s="25" t="str">
        <f>VLOOKUP(B509,lookup_keys_countries!$A$1:$C$248,2,FALSE)</f>
        <v>MW</v>
      </c>
      <c r="B509" s="25" t="s">
        <v>93</v>
      </c>
      <c r="C509" s="25" t="s">
        <v>2818</v>
      </c>
      <c r="D509" s="25" t="s">
        <v>2822</v>
      </c>
      <c r="E509" s="39" t="s">
        <v>2820</v>
      </c>
      <c r="F509" s="26" t="s">
        <v>2819</v>
      </c>
      <c r="G509" s="25" t="s">
        <v>1454</v>
      </c>
      <c r="H509" s="25">
        <v>0</v>
      </c>
      <c r="I509" s="25" t="str">
        <f>VLOOKUP(H509,lookup_keys_types!$A$1:$D$11,2,FALSE)</f>
        <v>at_ind</v>
      </c>
      <c r="J509" s="25" t="str">
        <f>VLOOKUP(H509,lookup_keys_types!$A$1:$D$11,4,FALSE)</f>
        <v>leader at independence</v>
      </c>
      <c r="K509" s="25" t="str">
        <f t="shared" si="17"/>
        <v>period</v>
      </c>
      <c r="L509" s="37">
        <v>23564</v>
      </c>
      <c r="M509" s="37">
        <v>34475</v>
      </c>
      <c r="N509" s="25" t="s">
        <v>2821</v>
      </c>
    </row>
    <row r="510" spans="1:14" ht="15" x14ac:dyDescent="0.25">
      <c r="A510" s="25" t="str">
        <f>VLOOKUP(B510,lookup_keys_countries!$A$1:$C$248,2,FALSE)</f>
        <v>MW</v>
      </c>
      <c r="B510" s="25" t="s">
        <v>93</v>
      </c>
      <c r="C510" s="25" t="s">
        <v>1853</v>
      </c>
      <c r="D510" s="25" t="s">
        <v>2546</v>
      </c>
      <c r="E510" s="38"/>
      <c r="F510" s="38"/>
      <c r="G510" s="25"/>
      <c r="H510" s="25">
        <v>1</v>
      </c>
      <c r="I510" s="25" t="str">
        <f>VLOOKUP(H510,lookup_keys_types!$A$1:$D$11,2,FALSE)</f>
        <v>multi</v>
      </c>
      <c r="J510" s="25" t="str">
        <f>VLOOKUP(H510,lookup_keys_types!$A$1:$D$11,4,FALSE)</f>
        <v>multiparty election</v>
      </c>
      <c r="K510" s="25" t="str">
        <f t="shared" si="17"/>
        <v>period</v>
      </c>
      <c r="L510" s="37">
        <v>34475</v>
      </c>
      <c r="M510" s="37">
        <v>36326</v>
      </c>
      <c r="N510" s="25" t="s">
        <v>1854</v>
      </c>
    </row>
    <row r="511" spans="1:14" ht="15" x14ac:dyDescent="0.25">
      <c r="A511" s="25" t="str">
        <f>VLOOKUP(B511,lookup_keys_countries!$A$1:$C$248,2,FALSE)</f>
        <v>MW</v>
      </c>
      <c r="B511" s="25" t="s">
        <v>93</v>
      </c>
      <c r="C511" s="25" t="s">
        <v>1853</v>
      </c>
      <c r="D511" s="25" t="s">
        <v>2546</v>
      </c>
      <c r="E511" s="38"/>
      <c r="F511" s="38"/>
      <c r="G511" s="25"/>
      <c r="H511" s="25">
        <v>1</v>
      </c>
      <c r="I511" s="25" t="str">
        <f>VLOOKUP(H511,lookup_keys_types!$A$1:$D$11,2,FALSE)</f>
        <v>multi</v>
      </c>
      <c r="J511" s="25" t="str">
        <f>VLOOKUP(H511,lookup_keys_types!$A$1:$D$11,4,FALSE)</f>
        <v>multiparty election</v>
      </c>
      <c r="K511" s="25" t="str">
        <f t="shared" si="17"/>
        <v>period</v>
      </c>
      <c r="L511" s="37">
        <v>36326</v>
      </c>
      <c r="M511" s="37">
        <v>38131</v>
      </c>
      <c r="N511" s="25" t="s">
        <v>1855</v>
      </c>
    </row>
    <row r="512" spans="1:14" ht="15" x14ac:dyDescent="0.25">
      <c r="A512" s="25" t="str">
        <f>VLOOKUP(B512,lookup_keys_countries!$A$1:$C$248,2,FALSE)</f>
        <v>MW</v>
      </c>
      <c r="B512" s="25" t="s">
        <v>93</v>
      </c>
      <c r="C512" s="25" t="s">
        <v>1856</v>
      </c>
      <c r="D512" s="25" t="s">
        <v>2661</v>
      </c>
      <c r="E512" s="26" t="s">
        <v>1857</v>
      </c>
      <c r="F512" s="26" t="s">
        <v>1858</v>
      </c>
      <c r="G512" s="25" t="s">
        <v>1169</v>
      </c>
      <c r="H512" s="25">
        <v>1</v>
      </c>
      <c r="I512" s="25" t="str">
        <f>VLOOKUP(H512,lookup_keys_types!$A$1:$D$11,2,FALSE)</f>
        <v>multi</v>
      </c>
      <c r="J512" s="25" t="str">
        <f>VLOOKUP(H512,lookup_keys_types!$A$1:$D$11,4,FALSE)</f>
        <v>multiparty election</v>
      </c>
      <c r="K512" s="25" t="str">
        <f t="shared" si="17"/>
        <v>period</v>
      </c>
      <c r="L512" s="37">
        <v>38131</v>
      </c>
      <c r="M512" s="37">
        <v>39952</v>
      </c>
      <c r="N512" s="25" t="s">
        <v>1859</v>
      </c>
    </row>
    <row r="513" spans="1:14" ht="15" x14ac:dyDescent="0.25">
      <c r="A513" s="25" t="str">
        <f>VLOOKUP(B513,lookup_keys_countries!$A$1:$C$248,2,FALSE)</f>
        <v>MW</v>
      </c>
      <c r="B513" s="25" t="s">
        <v>93</v>
      </c>
      <c r="C513" s="25" t="s">
        <v>1856</v>
      </c>
      <c r="D513" s="25" t="s">
        <v>2661</v>
      </c>
      <c r="E513" s="26" t="s">
        <v>1857</v>
      </c>
      <c r="F513" s="26" t="s">
        <v>1858</v>
      </c>
      <c r="G513" s="25" t="s">
        <v>1169</v>
      </c>
      <c r="H513" s="25">
        <v>1</v>
      </c>
      <c r="I513" s="25" t="str">
        <f>VLOOKUP(H513,lookup_keys_types!$A$1:$D$11,2,FALSE)</f>
        <v>multi</v>
      </c>
      <c r="J513" s="25" t="str">
        <f>VLOOKUP(H513,lookup_keys_types!$A$1:$D$11,4,FALSE)</f>
        <v>multiparty election</v>
      </c>
      <c r="K513" s="25" t="str">
        <f t="shared" si="17"/>
        <v>period</v>
      </c>
      <c r="L513" s="37">
        <v>39952</v>
      </c>
      <c r="M513" s="37">
        <v>41004</v>
      </c>
      <c r="N513" s="25" t="s">
        <v>1860</v>
      </c>
    </row>
    <row r="514" spans="1:14" ht="15" x14ac:dyDescent="0.25">
      <c r="A514" s="25" t="str">
        <f>VLOOKUP(B514,lookup_keys_countries!$A$1:$C$248,2,FALSE)</f>
        <v>MW</v>
      </c>
      <c r="B514" s="25" t="s">
        <v>93</v>
      </c>
      <c r="C514" s="25"/>
      <c r="D514" s="25" t="s">
        <v>123</v>
      </c>
      <c r="E514" s="38"/>
      <c r="F514" s="38"/>
      <c r="G514" s="25"/>
      <c r="H514" s="25">
        <v>4</v>
      </c>
      <c r="I514" s="25" t="str">
        <f>VLOOKUP(H514,lookup_keys_types!$A$1:$D$11,2,FALSE)</f>
        <v>died</v>
      </c>
      <c r="J514" s="25" t="str">
        <f>VLOOKUP(H514,lookup_keys_types!$A$1:$D$11,4,FALSE)</f>
        <v>died in office</v>
      </c>
      <c r="K514" s="25" t="str">
        <f t="shared" si="17"/>
        <v>event</v>
      </c>
      <c r="L514" s="36"/>
      <c r="M514" s="37">
        <v>41004</v>
      </c>
      <c r="N514" s="25" t="s">
        <v>1861</v>
      </c>
    </row>
    <row r="515" spans="1:14" ht="15" x14ac:dyDescent="0.25">
      <c r="A515" s="25" t="str">
        <f>VLOOKUP(B515,lookup_keys_countries!$A$1:$C$248,2,FALSE)</f>
        <v>MW</v>
      </c>
      <c r="B515" s="25" t="s">
        <v>93</v>
      </c>
      <c r="C515" s="25" t="s">
        <v>1862</v>
      </c>
      <c r="D515" s="25" t="s">
        <v>2662</v>
      </c>
      <c r="E515" s="26" t="s">
        <v>1863</v>
      </c>
      <c r="F515" s="26" t="s">
        <v>1864</v>
      </c>
      <c r="G515" s="25" t="s">
        <v>1081</v>
      </c>
      <c r="H515" s="25">
        <v>3</v>
      </c>
      <c r="I515" s="25" t="str">
        <f>VLOOKUP(H515,lookup_keys_types!$A$1:$D$11,2,FALSE)</f>
        <v>other</v>
      </c>
      <c r="J515" s="25" t="str">
        <f>VLOOKUP(H515,lookup_keys_types!$A$1:$D$11,4,FALSE)</f>
        <v>provisional, interim or other*</v>
      </c>
      <c r="K515" s="25" t="str">
        <f t="shared" si="17"/>
        <v>period</v>
      </c>
      <c r="L515" s="37">
        <v>41004</v>
      </c>
      <c r="M515" s="37">
        <v>41790</v>
      </c>
      <c r="N515" s="25" t="s">
        <v>1865</v>
      </c>
    </row>
    <row r="516" spans="1:14" s="32" customFormat="1" ht="15" x14ac:dyDescent="0.25">
      <c r="A516" s="25" t="str">
        <f>VLOOKUP(B516,lookup_keys_countries!$A$1:$C$248,2,FALSE)</f>
        <v>MW</v>
      </c>
      <c r="B516" s="25" t="s">
        <v>93</v>
      </c>
      <c r="C516" s="25" t="s">
        <v>1866</v>
      </c>
      <c r="D516" s="25" t="s">
        <v>2663</v>
      </c>
      <c r="E516" s="26" t="s">
        <v>1867</v>
      </c>
      <c r="F516" s="26" t="s">
        <v>1868</v>
      </c>
      <c r="G516" s="25" t="s">
        <v>129</v>
      </c>
      <c r="H516" s="25">
        <v>1</v>
      </c>
      <c r="I516" s="25" t="str">
        <f>VLOOKUP(H516,lookup_keys_types!$A$1:$D$11,2,FALSE)</f>
        <v>multi</v>
      </c>
      <c r="J516" s="25" t="str">
        <f>VLOOKUP(H516,lookup_keys_types!$A$1:$D$11,4,FALSE)</f>
        <v>multiparty election</v>
      </c>
      <c r="K516" s="25" t="str">
        <f t="shared" si="17"/>
        <v>period</v>
      </c>
      <c r="L516" s="37">
        <v>41790</v>
      </c>
      <c r="M516" s="37">
        <f ca="1">TODAY()</f>
        <v>43222</v>
      </c>
      <c r="N516" s="25" t="s">
        <v>1869</v>
      </c>
    </row>
    <row r="517" spans="1:14" ht="15" x14ac:dyDescent="0.25">
      <c r="A517" s="25" t="str">
        <f>VLOOKUP(B517,lookup_keys_countries!$A$1:$C$248,2,FALSE)</f>
        <v>ML</v>
      </c>
      <c r="B517" s="25" t="s">
        <v>96</v>
      </c>
      <c r="C517" s="25" t="s">
        <v>1870</v>
      </c>
      <c r="D517" s="25" t="s">
        <v>2664</v>
      </c>
      <c r="E517" s="26" t="s">
        <v>1871</v>
      </c>
      <c r="F517" s="26" t="s">
        <v>1872</v>
      </c>
      <c r="G517" s="25" t="s">
        <v>129</v>
      </c>
      <c r="H517" s="25">
        <v>0</v>
      </c>
      <c r="I517" s="25" t="str">
        <f>VLOOKUP(H517,lookup_keys_types!$A$1:$D$11,2,FALSE)</f>
        <v>at_ind</v>
      </c>
      <c r="J517" s="25" t="str">
        <f>VLOOKUP(H517,lookup_keys_types!$A$1:$D$11,4,FALSE)</f>
        <v>leader at independence</v>
      </c>
      <c r="K517" s="25" t="str">
        <f t="shared" si="17"/>
        <v>period</v>
      </c>
      <c r="L517" s="37">
        <v>22087</v>
      </c>
      <c r="M517" s="37">
        <v>25161</v>
      </c>
      <c r="N517" s="25" t="s">
        <v>1873</v>
      </c>
    </row>
    <row r="518" spans="1:14" ht="15" x14ac:dyDescent="0.25">
      <c r="A518" s="25" t="str">
        <f>VLOOKUP(B518,lookup_keys_countries!$A$1:$C$248,2,FALSE)</f>
        <v>ML</v>
      </c>
      <c r="B518" s="25" t="s">
        <v>96</v>
      </c>
      <c r="C518" s="25"/>
      <c r="D518" s="25" t="s">
        <v>123</v>
      </c>
      <c r="E518" s="38"/>
      <c r="F518" s="38"/>
      <c r="G518" s="25"/>
      <c r="H518" s="25">
        <v>5</v>
      </c>
      <c r="I518" s="25" t="str">
        <f>VLOOKUP(H518,lookup_keys_types!$A$1:$D$11,2,FALSE)</f>
        <v>coup_event</v>
      </c>
      <c r="J518" s="25" t="str">
        <f>VLOOKUP(H518,lookup_keys_types!$A$1:$D$11,4,FALSE)</f>
        <v>coup d’état</v>
      </c>
      <c r="K518" s="25" t="str">
        <f t="shared" si="17"/>
        <v>event</v>
      </c>
      <c r="L518" s="36"/>
      <c r="M518" s="37">
        <v>25161</v>
      </c>
      <c r="N518" s="25" t="s">
        <v>1874</v>
      </c>
    </row>
    <row r="519" spans="1:14" ht="15" x14ac:dyDescent="0.25">
      <c r="A519" s="25" t="str">
        <f>VLOOKUP(B519,lookup_keys_countries!$A$1:$C$248,2,FALSE)</f>
        <v>ML</v>
      </c>
      <c r="B519" s="25" t="s">
        <v>96</v>
      </c>
      <c r="C519" s="25" t="s">
        <v>1875</v>
      </c>
      <c r="D519" s="25" t="s">
        <v>2665</v>
      </c>
      <c r="E519" s="26" t="s">
        <v>1876</v>
      </c>
      <c r="F519" s="26" t="s">
        <v>1877</v>
      </c>
      <c r="G519" s="25" t="s">
        <v>230</v>
      </c>
      <c r="H519" s="25">
        <v>7</v>
      </c>
      <c r="I519" s="25" t="str">
        <f>VLOOKUP(H519,lookup_keys_types!$A$1:$D$11,2,FALSE)</f>
        <v>coup</v>
      </c>
      <c r="J519" s="25" t="str">
        <f>VLOOKUP(H519,lookup_keys_types!$A$1:$D$11,4,FALSE)</f>
        <v>coup d’état</v>
      </c>
      <c r="K519" s="25" t="str">
        <f t="shared" si="17"/>
        <v>period</v>
      </c>
      <c r="L519" s="37">
        <v>25161</v>
      </c>
      <c r="M519" s="37">
        <v>29025</v>
      </c>
      <c r="N519" s="25" t="s">
        <v>1878</v>
      </c>
    </row>
    <row r="520" spans="1:14" ht="15" x14ac:dyDescent="0.25">
      <c r="A520" s="25" t="str">
        <f>VLOOKUP(B520,lookup_keys_countries!$A$1:$C$248,2,FALSE)</f>
        <v>ML</v>
      </c>
      <c r="B520" s="25" t="s">
        <v>96</v>
      </c>
      <c r="C520" s="25" t="s">
        <v>1875</v>
      </c>
      <c r="D520" s="25" t="s">
        <v>2665</v>
      </c>
      <c r="E520" s="26" t="s">
        <v>1876</v>
      </c>
      <c r="F520" s="26" t="s">
        <v>1877</v>
      </c>
      <c r="G520" s="25" t="s">
        <v>230</v>
      </c>
      <c r="H520" s="25">
        <v>2</v>
      </c>
      <c r="I520" s="25" t="str">
        <f>VLOOKUP(H520,lookup_keys_types!$A$1:$D$11,2,FALSE)</f>
        <v>single</v>
      </c>
      <c r="J520" s="25" t="str">
        <f>VLOOKUP(H520,lookup_keys_types!$A$1:$D$11,4,FALSE)</f>
        <v>single-party election</v>
      </c>
      <c r="K520" s="25" t="str">
        <f t="shared" si="17"/>
        <v>period</v>
      </c>
      <c r="L520" s="37">
        <v>29025</v>
      </c>
      <c r="M520" s="37">
        <v>31207</v>
      </c>
      <c r="N520" s="25" t="s">
        <v>1879</v>
      </c>
    </row>
    <row r="521" spans="1:14" ht="15" x14ac:dyDescent="0.25">
      <c r="A521" s="25" t="str">
        <f>VLOOKUP(B521,lookup_keys_countries!$A$1:$C$248,2,FALSE)</f>
        <v>ML</v>
      </c>
      <c r="B521" s="25" t="s">
        <v>96</v>
      </c>
      <c r="C521" s="25" t="s">
        <v>1875</v>
      </c>
      <c r="D521" s="25" t="s">
        <v>2665</v>
      </c>
      <c r="E521" s="26" t="s">
        <v>1876</v>
      </c>
      <c r="F521" s="26" t="s">
        <v>1877</v>
      </c>
      <c r="G521" s="25" t="s">
        <v>230</v>
      </c>
      <c r="H521" s="25">
        <v>2</v>
      </c>
      <c r="I521" s="25" t="str">
        <f>VLOOKUP(H521,lookup_keys_types!$A$1:$D$11,2,FALSE)</f>
        <v>single</v>
      </c>
      <c r="J521" s="25" t="str">
        <f>VLOOKUP(H521,lookup_keys_types!$A$1:$D$11,4,FALSE)</f>
        <v>single-party election</v>
      </c>
      <c r="K521" s="25" t="str">
        <f t="shared" si="17"/>
        <v>period</v>
      </c>
      <c r="L521" s="37">
        <v>31207</v>
      </c>
      <c r="M521" s="37">
        <v>33323</v>
      </c>
      <c r="N521" s="25" t="s">
        <v>1880</v>
      </c>
    </row>
    <row r="522" spans="1:14" ht="15" x14ac:dyDescent="0.25">
      <c r="A522" s="25" t="str">
        <f>VLOOKUP(B522,lookup_keys_countries!$A$1:$C$248,2,FALSE)</f>
        <v>ML</v>
      </c>
      <c r="B522" s="25" t="s">
        <v>96</v>
      </c>
      <c r="C522" s="25"/>
      <c r="D522" s="25" t="s">
        <v>123</v>
      </c>
      <c r="E522" s="38"/>
      <c r="F522" s="38"/>
      <c r="G522" s="25"/>
      <c r="H522" s="25">
        <v>5</v>
      </c>
      <c r="I522" s="25" t="str">
        <f>VLOOKUP(H522,lookup_keys_types!$A$1:$D$11,2,FALSE)</f>
        <v>coup_event</v>
      </c>
      <c r="J522" s="25" t="str">
        <f>VLOOKUP(H522,lookup_keys_types!$A$1:$D$11,4,FALSE)</f>
        <v>coup d’état</v>
      </c>
      <c r="K522" s="25" t="str">
        <f t="shared" si="17"/>
        <v>event</v>
      </c>
      <c r="L522" s="36"/>
      <c r="M522" s="37">
        <v>33323</v>
      </c>
      <c r="N522" s="25" t="s">
        <v>1881</v>
      </c>
    </row>
    <row r="523" spans="1:14" ht="15" x14ac:dyDescent="0.25">
      <c r="A523" s="25" t="str">
        <f>VLOOKUP(B523,lookup_keys_countries!$A$1:$C$248,2,FALSE)</f>
        <v>ML</v>
      </c>
      <c r="B523" s="25" t="s">
        <v>96</v>
      </c>
      <c r="C523" s="25" t="s">
        <v>1882</v>
      </c>
      <c r="D523" s="25" t="s">
        <v>2546</v>
      </c>
      <c r="E523" s="38"/>
      <c r="F523" s="38"/>
      <c r="G523" s="25"/>
      <c r="H523" s="25">
        <v>7</v>
      </c>
      <c r="I523" s="25" t="str">
        <f>VLOOKUP(H523,lookup_keys_types!$A$1:$D$11,2,FALSE)</f>
        <v>coup</v>
      </c>
      <c r="J523" s="25" t="str">
        <f>VLOOKUP(H523,lookup_keys_types!$A$1:$D$11,4,FALSE)</f>
        <v>coup d’état</v>
      </c>
      <c r="K523" s="25" t="str">
        <f t="shared" si="17"/>
        <v>period</v>
      </c>
      <c r="L523" s="37">
        <v>33323</v>
      </c>
      <c r="M523" s="37">
        <v>33763</v>
      </c>
      <c r="N523" s="25" t="s">
        <v>1883</v>
      </c>
    </row>
    <row r="524" spans="1:14" ht="15" x14ac:dyDescent="0.25">
      <c r="A524" s="25" t="str">
        <f>VLOOKUP(B524,lookup_keys_countries!$A$1:$C$248,2,FALSE)</f>
        <v>ML</v>
      </c>
      <c r="B524" s="25" t="s">
        <v>96</v>
      </c>
      <c r="C524" s="25" t="s">
        <v>1884</v>
      </c>
      <c r="D524" s="25" t="s">
        <v>2666</v>
      </c>
      <c r="E524" s="26" t="s">
        <v>1885</v>
      </c>
      <c r="F524" s="26" t="s">
        <v>1886</v>
      </c>
      <c r="G524" s="25" t="s">
        <v>215</v>
      </c>
      <c r="H524" s="25">
        <v>1</v>
      </c>
      <c r="I524" s="25" t="str">
        <f>VLOOKUP(H524,lookup_keys_types!$A$1:$D$11,2,FALSE)</f>
        <v>multi</v>
      </c>
      <c r="J524" s="25" t="str">
        <f>VLOOKUP(H524,lookup_keys_types!$A$1:$D$11,4,FALSE)</f>
        <v>multiparty election</v>
      </c>
      <c r="K524" s="25" t="str">
        <f t="shared" si="17"/>
        <v>period</v>
      </c>
      <c r="L524" s="37">
        <v>33763</v>
      </c>
      <c r="M524" s="37">
        <v>35561</v>
      </c>
      <c r="N524" s="25" t="s">
        <v>1887</v>
      </c>
    </row>
    <row r="525" spans="1:14" ht="15" x14ac:dyDescent="0.25">
      <c r="A525" s="25" t="str">
        <f>VLOOKUP(B525,lookup_keys_countries!$A$1:$C$248,2,FALSE)</f>
        <v>ML</v>
      </c>
      <c r="B525" s="25" t="s">
        <v>96</v>
      </c>
      <c r="C525" s="25" t="s">
        <v>1884</v>
      </c>
      <c r="D525" s="25" t="s">
        <v>2666</v>
      </c>
      <c r="E525" s="26" t="s">
        <v>1885</v>
      </c>
      <c r="F525" s="26" t="s">
        <v>1886</v>
      </c>
      <c r="G525" s="25" t="s">
        <v>215</v>
      </c>
      <c r="H525" s="25">
        <v>1</v>
      </c>
      <c r="I525" s="25" t="str">
        <f>VLOOKUP(H525,lookup_keys_types!$A$1:$D$11,2,FALSE)</f>
        <v>multi</v>
      </c>
      <c r="J525" s="25" t="str">
        <f>VLOOKUP(H525,lookup_keys_types!$A$1:$D$11,4,FALSE)</f>
        <v>multiparty election</v>
      </c>
      <c r="K525" s="25" t="str">
        <f t="shared" si="17"/>
        <v>period</v>
      </c>
      <c r="L525" s="37">
        <v>35561</v>
      </c>
      <c r="M525" s="37">
        <v>37415</v>
      </c>
      <c r="N525" s="25" t="s">
        <v>1888</v>
      </c>
    </row>
    <row r="526" spans="1:14" ht="15" x14ac:dyDescent="0.25">
      <c r="A526" s="25" t="str">
        <f>VLOOKUP(B526,lookup_keys_countries!$A$1:$C$248,2,FALSE)</f>
        <v>ML</v>
      </c>
      <c r="B526" s="25" t="s">
        <v>96</v>
      </c>
      <c r="C526" s="25" t="s">
        <v>1882</v>
      </c>
      <c r="D526" s="25" t="s">
        <v>2546</v>
      </c>
      <c r="E526" s="38"/>
      <c r="F526" s="38"/>
      <c r="G526" s="25"/>
      <c r="H526" s="25">
        <v>1</v>
      </c>
      <c r="I526" s="25" t="str">
        <f>VLOOKUP(H526,lookup_keys_types!$A$1:$D$11,2,FALSE)</f>
        <v>multi</v>
      </c>
      <c r="J526" s="25" t="str">
        <f>VLOOKUP(H526,lookup_keys_types!$A$1:$D$11,4,FALSE)</f>
        <v>multiparty election</v>
      </c>
      <c r="K526" s="25" t="str">
        <f t="shared" si="17"/>
        <v>period</v>
      </c>
      <c r="L526" s="37">
        <v>37415</v>
      </c>
      <c r="M526" s="37">
        <v>39199</v>
      </c>
      <c r="N526" s="25" t="s">
        <v>1889</v>
      </c>
    </row>
    <row r="527" spans="1:14" ht="15" x14ac:dyDescent="0.25">
      <c r="A527" s="25" t="str">
        <f>VLOOKUP(B527,lookup_keys_countries!$A$1:$C$248,2,FALSE)</f>
        <v>ML</v>
      </c>
      <c r="B527" s="25" t="s">
        <v>96</v>
      </c>
      <c r="C527" s="25" t="s">
        <v>1882</v>
      </c>
      <c r="D527" s="25" t="s">
        <v>2546</v>
      </c>
      <c r="E527" s="38"/>
      <c r="F527" s="38"/>
      <c r="G527" s="25"/>
      <c r="H527" s="25">
        <v>1</v>
      </c>
      <c r="I527" s="25" t="str">
        <f>VLOOKUP(H527,lookup_keys_types!$A$1:$D$11,2,FALSE)</f>
        <v>multi</v>
      </c>
      <c r="J527" s="25" t="str">
        <f>VLOOKUP(H527,lookup_keys_types!$A$1:$D$11,4,FALSE)</f>
        <v>multiparty election</v>
      </c>
      <c r="K527" s="25" t="str">
        <f t="shared" si="17"/>
        <v>period</v>
      </c>
      <c r="L527" s="37">
        <v>39199</v>
      </c>
      <c r="M527" s="37">
        <v>40990</v>
      </c>
      <c r="N527" s="25" t="s">
        <v>1890</v>
      </c>
    </row>
    <row r="528" spans="1:14" ht="15" x14ac:dyDescent="0.25">
      <c r="A528" s="25" t="str">
        <f>VLOOKUP(B528,lookup_keys_countries!$A$1:$C$248,2,FALSE)</f>
        <v>ML</v>
      </c>
      <c r="B528" s="25" t="s">
        <v>96</v>
      </c>
      <c r="C528" s="25"/>
      <c r="D528" s="25" t="s">
        <v>123</v>
      </c>
      <c r="E528" s="38"/>
      <c r="F528" s="38"/>
      <c r="G528" s="25"/>
      <c r="H528" s="25">
        <v>5</v>
      </c>
      <c r="I528" s="25" t="str">
        <f>VLOOKUP(H528,lookup_keys_types!$A$1:$D$11,2,FALSE)</f>
        <v>coup_event</v>
      </c>
      <c r="J528" s="25" t="str">
        <f>VLOOKUP(H528,lookup_keys_types!$A$1:$D$11,4,FALSE)</f>
        <v>coup d’état</v>
      </c>
      <c r="K528" s="25" t="str">
        <f t="shared" si="17"/>
        <v>event</v>
      </c>
      <c r="L528" s="36"/>
      <c r="M528" s="37">
        <v>40990</v>
      </c>
      <c r="N528" s="25" t="s">
        <v>1891</v>
      </c>
    </row>
    <row r="529" spans="1:14" ht="15" x14ac:dyDescent="0.25">
      <c r="A529" s="25" t="str">
        <f>VLOOKUP(B529,lookup_keys_countries!$A$1:$C$248,2,FALSE)</f>
        <v>ML</v>
      </c>
      <c r="B529" s="25" t="s">
        <v>96</v>
      </c>
      <c r="C529" s="25" t="s">
        <v>1892</v>
      </c>
      <c r="D529" s="25" t="s">
        <v>2667</v>
      </c>
      <c r="E529" s="26" t="s">
        <v>1893</v>
      </c>
      <c r="F529" s="26" t="s">
        <v>1894</v>
      </c>
      <c r="G529" s="25" t="s">
        <v>129</v>
      </c>
      <c r="H529" s="25">
        <v>7</v>
      </c>
      <c r="I529" s="25" t="str">
        <f>VLOOKUP(H529,lookup_keys_types!$A$1:$D$11,2,FALSE)</f>
        <v>coup</v>
      </c>
      <c r="J529" s="25" t="str">
        <f>VLOOKUP(H529,lookup_keys_types!$A$1:$D$11,4,FALSE)</f>
        <v>coup d’état</v>
      </c>
      <c r="K529" s="25" t="str">
        <f t="shared" si="17"/>
        <v>period</v>
      </c>
      <c r="L529" s="37">
        <v>40990</v>
      </c>
      <c r="M529" s="37">
        <v>41011</v>
      </c>
      <c r="N529" s="25" t="s">
        <v>1895</v>
      </c>
    </row>
    <row r="530" spans="1:14" ht="15" x14ac:dyDescent="0.25">
      <c r="A530" s="25" t="str">
        <f>VLOOKUP(B530,lookup_keys_countries!$A$1:$C$248,2,FALSE)</f>
        <v>ML</v>
      </c>
      <c r="B530" s="25" t="s">
        <v>96</v>
      </c>
      <c r="C530" s="25" t="s">
        <v>1896</v>
      </c>
      <c r="D530" s="25" t="s">
        <v>2668</v>
      </c>
      <c r="E530" s="26" t="s">
        <v>1897</v>
      </c>
      <c r="F530" s="26" t="s">
        <v>1898</v>
      </c>
      <c r="G530" s="25" t="s">
        <v>1214</v>
      </c>
      <c r="H530" s="25">
        <v>3</v>
      </c>
      <c r="I530" s="25" t="str">
        <f>VLOOKUP(H530,lookup_keys_types!$A$1:$D$11,2,FALSE)</f>
        <v>other</v>
      </c>
      <c r="J530" s="25" t="str">
        <f>VLOOKUP(H530,lookup_keys_types!$A$1:$D$11,4,FALSE)</f>
        <v>provisional, interim or other*</v>
      </c>
      <c r="K530" s="25" t="str">
        <f t="shared" si="17"/>
        <v>period</v>
      </c>
      <c r="L530" s="37">
        <v>41011</v>
      </c>
      <c r="M530" s="37">
        <v>41483</v>
      </c>
      <c r="N530" s="25" t="s">
        <v>1899</v>
      </c>
    </row>
    <row r="531" spans="1:14" s="32" customFormat="1" ht="15" x14ac:dyDescent="0.25">
      <c r="A531" s="25" t="str">
        <f>VLOOKUP(B531,lookup_keys_countries!$A$1:$C$248,2,FALSE)</f>
        <v>ML</v>
      </c>
      <c r="B531" s="25" t="s">
        <v>96</v>
      </c>
      <c r="C531" s="25" t="s">
        <v>1900</v>
      </c>
      <c r="D531" s="25" t="s">
        <v>2669</v>
      </c>
      <c r="E531" s="26" t="s">
        <v>1901</v>
      </c>
      <c r="F531" s="26" t="s">
        <v>1902</v>
      </c>
      <c r="G531" s="25" t="s">
        <v>1214</v>
      </c>
      <c r="H531" s="25">
        <v>1</v>
      </c>
      <c r="I531" s="25" t="str">
        <f>VLOOKUP(H531,lookup_keys_types!$A$1:$D$11,2,FALSE)</f>
        <v>multi</v>
      </c>
      <c r="J531" s="25" t="str">
        <f>VLOOKUP(H531,lookup_keys_types!$A$1:$D$11,4,FALSE)</f>
        <v>multiparty election</v>
      </c>
      <c r="K531" s="25" t="str">
        <f t="shared" si="17"/>
        <v>period</v>
      </c>
      <c r="L531" s="37">
        <v>41483</v>
      </c>
      <c r="M531" s="37">
        <f ca="1">TODAY()</f>
        <v>43222</v>
      </c>
      <c r="N531" s="25" t="s">
        <v>1903</v>
      </c>
    </row>
    <row r="532" spans="1:14" ht="15" x14ac:dyDescent="0.25">
      <c r="A532" s="25" t="str">
        <f>VLOOKUP(B532,lookup_keys_countries!$A$1:$C$248,2,FALSE)</f>
        <v>MR</v>
      </c>
      <c r="B532" s="25" t="s">
        <v>99</v>
      </c>
      <c r="C532" s="25" t="s">
        <v>1904</v>
      </c>
      <c r="D532" s="25" t="s">
        <v>2546</v>
      </c>
      <c r="E532" s="38"/>
      <c r="F532" s="38"/>
      <c r="G532" s="25"/>
      <c r="H532" s="25">
        <v>0</v>
      </c>
      <c r="I532" s="25" t="str">
        <f>VLOOKUP(H532,lookup_keys_types!$A$1:$D$11,2,FALSE)</f>
        <v>at_ind</v>
      </c>
      <c r="J532" s="25" t="str">
        <f>VLOOKUP(H532,lookup_keys_types!$A$1:$D$11,4,FALSE)</f>
        <v>leader at independence</v>
      </c>
      <c r="K532" s="25" t="str">
        <f t="shared" si="17"/>
        <v>period</v>
      </c>
      <c r="L532" s="37">
        <v>22248</v>
      </c>
      <c r="M532" s="37">
        <v>22513</v>
      </c>
      <c r="N532" s="25" t="s">
        <v>2772</v>
      </c>
    </row>
    <row r="533" spans="1:14" ht="15" x14ac:dyDescent="0.25">
      <c r="A533" s="25" t="str">
        <f>VLOOKUP(B533,lookup_keys_countries!$A$1:$C$248,2,FALSE)</f>
        <v>MR</v>
      </c>
      <c r="B533" s="25" t="s">
        <v>99</v>
      </c>
      <c r="C533" s="25" t="s">
        <v>1904</v>
      </c>
      <c r="D533" s="25" t="s">
        <v>2546</v>
      </c>
      <c r="E533" s="38"/>
      <c r="F533" s="38"/>
      <c r="G533" s="25"/>
      <c r="H533" s="25">
        <v>2</v>
      </c>
      <c r="I533" s="25" t="str">
        <f>VLOOKUP(H533,lookup_keys_types!$A$1:$D$11,2,FALSE)</f>
        <v>single</v>
      </c>
      <c r="J533" s="25" t="str">
        <f>VLOOKUP(H533,lookup_keys_types!$A$1:$D$11,4,FALSE)</f>
        <v>single-party election</v>
      </c>
      <c r="K533" s="25" t="str">
        <f t="shared" si="17"/>
        <v>period</v>
      </c>
      <c r="L533" s="37">
        <v>22513</v>
      </c>
      <c r="M533" s="37">
        <v>24326</v>
      </c>
      <c r="N533" s="25" t="s">
        <v>1905</v>
      </c>
    </row>
    <row r="534" spans="1:14" ht="15" x14ac:dyDescent="0.25">
      <c r="A534" s="25" t="str">
        <f>VLOOKUP(B534,lookup_keys_countries!$A$1:$C$248,2,FALSE)</f>
        <v>MR</v>
      </c>
      <c r="B534" s="25" t="s">
        <v>99</v>
      </c>
      <c r="C534" s="25" t="s">
        <v>1904</v>
      </c>
      <c r="D534" s="25" t="s">
        <v>2546</v>
      </c>
      <c r="E534" s="38"/>
      <c r="F534" s="38"/>
      <c r="G534" s="25"/>
      <c r="H534" s="25">
        <v>2</v>
      </c>
      <c r="I534" s="25" t="str">
        <f>VLOOKUP(H534,lookup_keys_types!$A$1:$D$11,2,FALSE)</f>
        <v>single</v>
      </c>
      <c r="J534" s="25" t="str">
        <f>VLOOKUP(H534,lookup_keys_types!$A$1:$D$11,4,FALSE)</f>
        <v>single-party election</v>
      </c>
      <c r="K534" s="25" t="str">
        <f t="shared" si="17"/>
        <v>period</v>
      </c>
      <c r="L534" s="37">
        <v>24326</v>
      </c>
      <c r="M534" s="37">
        <v>26153</v>
      </c>
      <c r="N534" s="25" t="s">
        <v>1906</v>
      </c>
    </row>
    <row r="535" spans="1:14" ht="15" x14ac:dyDescent="0.25">
      <c r="A535" s="25" t="str">
        <f>VLOOKUP(B535,lookup_keys_countries!$A$1:$C$248,2,FALSE)</f>
        <v>MR</v>
      </c>
      <c r="B535" s="25" t="s">
        <v>99</v>
      </c>
      <c r="C535" s="25" t="s">
        <v>1904</v>
      </c>
      <c r="D535" s="25" t="s">
        <v>2546</v>
      </c>
      <c r="E535" s="38"/>
      <c r="F535" s="38"/>
      <c r="G535" s="25"/>
      <c r="H535" s="25">
        <v>2</v>
      </c>
      <c r="I535" s="25" t="str">
        <f>VLOOKUP(H535,lookup_keys_types!$A$1:$D$11,2,FALSE)</f>
        <v>single</v>
      </c>
      <c r="J535" s="25" t="str">
        <f>VLOOKUP(H535,lookup_keys_types!$A$1:$D$11,4,FALSE)</f>
        <v>single-party election</v>
      </c>
      <c r="K535" s="25" t="str">
        <f t="shared" si="17"/>
        <v>period</v>
      </c>
      <c r="L535" s="37">
        <v>26153</v>
      </c>
      <c r="M535" s="37">
        <v>27980</v>
      </c>
      <c r="N535" s="25" t="s">
        <v>1906</v>
      </c>
    </row>
    <row r="536" spans="1:14" ht="15" x14ac:dyDescent="0.25">
      <c r="A536" s="25" t="str">
        <f>VLOOKUP(B536,lookup_keys_countries!$A$1:$C$248,2,FALSE)</f>
        <v>MR</v>
      </c>
      <c r="B536" s="25" t="s">
        <v>99</v>
      </c>
      <c r="C536" s="25" t="s">
        <v>1904</v>
      </c>
      <c r="D536" s="25" t="s">
        <v>2546</v>
      </c>
      <c r="E536" s="38"/>
      <c r="F536" s="38"/>
      <c r="G536" s="25"/>
      <c r="H536" s="25">
        <v>2</v>
      </c>
      <c r="I536" s="25" t="str">
        <f>VLOOKUP(H536,lookup_keys_types!$A$1:$D$11,2,FALSE)</f>
        <v>single</v>
      </c>
      <c r="J536" s="25" t="str">
        <f>VLOOKUP(H536,lookup_keys_types!$A$1:$D$11,4,FALSE)</f>
        <v>single-party election</v>
      </c>
      <c r="K536" s="25" t="str">
        <f t="shared" si="17"/>
        <v>period</v>
      </c>
      <c r="L536" s="37">
        <v>27980</v>
      </c>
      <c r="M536" s="37">
        <v>28681</v>
      </c>
      <c r="N536" s="25" t="s">
        <v>1906</v>
      </c>
    </row>
    <row r="537" spans="1:14" ht="15" x14ac:dyDescent="0.25">
      <c r="A537" s="25" t="str">
        <f>VLOOKUP(B537,lookup_keys_countries!$A$1:$C$248,2,FALSE)</f>
        <v>MR</v>
      </c>
      <c r="B537" s="25" t="s">
        <v>99</v>
      </c>
      <c r="C537" s="25"/>
      <c r="D537" s="25" t="s">
        <v>123</v>
      </c>
      <c r="E537" s="38"/>
      <c r="F537" s="38"/>
      <c r="G537" s="25"/>
      <c r="H537" s="25">
        <v>5</v>
      </c>
      <c r="I537" s="25" t="str">
        <f>VLOOKUP(H537,lookup_keys_types!$A$1:$D$11,2,FALSE)</f>
        <v>coup_event</v>
      </c>
      <c r="J537" s="25" t="str">
        <f>VLOOKUP(H537,lookup_keys_types!$A$1:$D$11,4,FALSE)</f>
        <v>coup d’état</v>
      </c>
      <c r="K537" s="25" t="str">
        <f t="shared" si="17"/>
        <v>event</v>
      </c>
      <c r="L537" s="36"/>
      <c r="M537" s="37">
        <v>28681</v>
      </c>
      <c r="N537" s="25" t="s">
        <v>1907</v>
      </c>
    </row>
    <row r="538" spans="1:14" ht="15" x14ac:dyDescent="0.25">
      <c r="A538" s="25" t="str">
        <f>VLOOKUP(B538,lookup_keys_countries!$A$1:$C$248,2,FALSE)</f>
        <v>MR</v>
      </c>
      <c r="B538" s="25" t="s">
        <v>99</v>
      </c>
      <c r="C538" s="25" t="s">
        <v>1908</v>
      </c>
      <c r="D538" s="25" t="s">
        <v>2546</v>
      </c>
      <c r="E538" s="38"/>
      <c r="F538" s="38"/>
      <c r="G538" s="25"/>
      <c r="H538" s="25">
        <v>7</v>
      </c>
      <c r="I538" s="25" t="str">
        <f>VLOOKUP(H538,lookup_keys_types!$A$1:$D$11,2,FALSE)</f>
        <v>coup</v>
      </c>
      <c r="J538" s="25" t="str">
        <f>VLOOKUP(H538,lookup_keys_types!$A$1:$D$11,4,FALSE)</f>
        <v>coup d’état</v>
      </c>
      <c r="K538" s="25" t="str">
        <f t="shared" si="17"/>
        <v>period</v>
      </c>
      <c r="L538" s="37">
        <v>28681</v>
      </c>
      <c r="M538" s="37">
        <v>29009</v>
      </c>
      <c r="N538" s="25" t="s">
        <v>1909</v>
      </c>
    </row>
    <row r="539" spans="1:14" ht="15" x14ac:dyDescent="0.25">
      <c r="A539" s="25" t="str">
        <f>VLOOKUP(B539,lookup_keys_countries!$A$1:$C$248,2,FALSE)</f>
        <v>MR</v>
      </c>
      <c r="B539" s="25" t="s">
        <v>99</v>
      </c>
      <c r="C539" s="25"/>
      <c r="D539" s="25" t="s">
        <v>123</v>
      </c>
      <c r="E539" s="38"/>
      <c r="F539" s="38"/>
      <c r="G539" s="25"/>
      <c r="H539" s="25">
        <v>6</v>
      </c>
      <c r="I539" s="25" t="str">
        <f>VLOOKUP(H539,lookup_keys_types!$A$1:$D$11,2,FALSE)</f>
        <v>resigned</v>
      </c>
      <c r="J539" s="25" t="str">
        <f>VLOOKUP(H539,lookup_keys_types!$A$1:$D$11,4,FALSE)</f>
        <v>resigned, retired or left office</v>
      </c>
      <c r="K539" s="25" t="str">
        <f t="shared" si="17"/>
        <v>event</v>
      </c>
      <c r="L539" s="36"/>
      <c r="M539" s="37">
        <v>29009</v>
      </c>
      <c r="N539" s="25" t="s">
        <v>1910</v>
      </c>
    </row>
    <row r="540" spans="1:14" ht="15" x14ac:dyDescent="0.25">
      <c r="A540" s="25" t="str">
        <f>VLOOKUP(B540,lookup_keys_countries!$A$1:$C$248,2,FALSE)</f>
        <v>MR</v>
      </c>
      <c r="B540" s="25" t="s">
        <v>99</v>
      </c>
      <c r="C540" s="25" t="s">
        <v>1911</v>
      </c>
      <c r="D540" s="25" t="s">
        <v>2546</v>
      </c>
      <c r="E540" s="38"/>
      <c r="F540" s="38"/>
      <c r="G540" s="25"/>
      <c r="H540" s="25">
        <v>3</v>
      </c>
      <c r="I540" s="25" t="str">
        <f>VLOOKUP(H540,lookup_keys_types!$A$1:$D$11,2,FALSE)</f>
        <v>other</v>
      </c>
      <c r="J540" s="25" t="str">
        <f>VLOOKUP(H540,lookup_keys_types!$A$1:$D$11,4,FALSE)</f>
        <v>provisional, interim or other*</v>
      </c>
      <c r="K540" s="25" t="str">
        <f t="shared" si="17"/>
        <v>period</v>
      </c>
      <c r="L540" s="37">
        <v>29009</v>
      </c>
      <c r="M540" s="37">
        <v>29224</v>
      </c>
      <c r="N540" s="25" t="s">
        <v>1912</v>
      </c>
    </row>
    <row r="541" spans="1:14" ht="15" x14ac:dyDescent="0.25">
      <c r="A541" s="25" t="str">
        <f>VLOOKUP(B541,lookup_keys_countries!$A$1:$C$248,2,FALSE)</f>
        <v>MR</v>
      </c>
      <c r="B541" s="25" t="s">
        <v>99</v>
      </c>
      <c r="C541" s="25"/>
      <c r="D541" s="25" t="s">
        <v>123</v>
      </c>
      <c r="E541" s="38"/>
      <c r="F541" s="38"/>
      <c r="G541" s="25"/>
      <c r="H541" s="25">
        <v>5</v>
      </c>
      <c r="I541" s="25" t="str">
        <f>VLOOKUP(H541,lookup_keys_types!$A$1:$D$11,2,FALSE)</f>
        <v>coup_event</v>
      </c>
      <c r="J541" s="25" t="str">
        <f>VLOOKUP(H541,lookup_keys_types!$A$1:$D$11,4,FALSE)</f>
        <v>coup d’état</v>
      </c>
      <c r="K541" s="25" t="str">
        <f t="shared" si="17"/>
        <v>event</v>
      </c>
      <c r="L541" s="36"/>
      <c r="M541" s="37">
        <v>29224</v>
      </c>
      <c r="N541" s="25" t="s">
        <v>1913</v>
      </c>
    </row>
    <row r="542" spans="1:14" ht="15" x14ac:dyDescent="0.25">
      <c r="A542" s="25" t="str">
        <f>VLOOKUP(B542,lookup_keys_countries!$A$1:$C$248,2,FALSE)</f>
        <v>MR</v>
      </c>
      <c r="B542" s="25" t="s">
        <v>99</v>
      </c>
      <c r="C542" s="25" t="s">
        <v>1914</v>
      </c>
      <c r="D542" s="25" t="s">
        <v>2670</v>
      </c>
      <c r="E542" s="26" t="s">
        <v>1915</v>
      </c>
      <c r="F542" s="26" t="s">
        <v>1916</v>
      </c>
      <c r="G542" s="25" t="s">
        <v>123</v>
      </c>
      <c r="H542" s="25">
        <v>7</v>
      </c>
      <c r="I542" s="25" t="str">
        <f>VLOOKUP(H542,lookup_keys_types!$A$1:$D$11,2,FALSE)</f>
        <v>coup</v>
      </c>
      <c r="J542" s="25" t="str">
        <f>VLOOKUP(H542,lookup_keys_types!$A$1:$D$11,4,FALSE)</f>
        <v>coup d’état</v>
      </c>
      <c r="K542" s="25" t="str">
        <f t="shared" ref="K542:K610" si="18">IF(L542&lt;&gt;"","period", "event")</f>
        <v>period</v>
      </c>
      <c r="L542" s="37">
        <v>29224</v>
      </c>
      <c r="M542" s="37">
        <v>31028</v>
      </c>
      <c r="N542" s="25" t="s">
        <v>1917</v>
      </c>
    </row>
    <row r="543" spans="1:14" ht="15" x14ac:dyDescent="0.25">
      <c r="A543" s="25" t="str">
        <f>VLOOKUP(B543,lookup_keys_countries!$A$1:$C$248,2,FALSE)</f>
        <v>MR</v>
      </c>
      <c r="B543" s="25" t="s">
        <v>99</v>
      </c>
      <c r="C543" s="25"/>
      <c r="D543" s="25" t="s">
        <v>123</v>
      </c>
      <c r="E543" s="38"/>
      <c r="F543" s="38"/>
      <c r="G543" s="25"/>
      <c r="H543" s="25">
        <v>5</v>
      </c>
      <c r="I543" s="25" t="str">
        <f>VLOOKUP(H543,lookup_keys_types!$A$1:$D$11,2,FALSE)</f>
        <v>coup_event</v>
      </c>
      <c r="J543" s="25" t="str">
        <f>VLOOKUP(H543,lookup_keys_types!$A$1:$D$11,4,FALSE)</f>
        <v>coup d’état</v>
      </c>
      <c r="K543" s="25" t="str">
        <f t="shared" si="18"/>
        <v>event</v>
      </c>
      <c r="L543" s="36"/>
      <c r="M543" s="37">
        <v>31028</v>
      </c>
      <c r="N543" s="25" t="s">
        <v>1918</v>
      </c>
    </row>
    <row r="544" spans="1:14" ht="15" x14ac:dyDescent="0.25">
      <c r="A544" s="25" t="str">
        <f>VLOOKUP(B544,lookup_keys_countries!$A$1:$C$248,2,FALSE)</f>
        <v>MR</v>
      </c>
      <c r="B544" s="25" t="s">
        <v>99</v>
      </c>
      <c r="C544" s="25" t="s">
        <v>1919</v>
      </c>
      <c r="D544" s="25" t="s">
        <v>2671</v>
      </c>
      <c r="E544" s="26" t="s">
        <v>1920</v>
      </c>
      <c r="F544" s="26" t="s">
        <v>1921</v>
      </c>
      <c r="G544" s="25" t="s">
        <v>129</v>
      </c>
      <c r="H544" s="25">
        <v>7</v>
      </c>
      <c r="I544" s="25" t="str">
        <f>VLOOKUP(H544,lookup_keys_types!$A$1:$D$11,2,FALSE)</f>
        <v>coup</v>
      </c>
      <c r="J544" s="25" t="str">
        <f>VLOOKUP(H544,lookup_keys_types!$A$1:$D$11,4,FALSE)</f>
        <v>coup d’état</v>
      </c>
      <c r="K544" s="25" t="str">
        <f t="shared" si="18"/>
        <v>period</v>
      </c>
      <c r="L544" s="37">
        <v>31028</v>
      </c>
      <c r="M544" s="37">
        <v>33627</v>
      </c>
      <c r="N544" s="25" t="s">
        <v>1922</v>
      </c>
    </row>
    <row r="545" spans="1:14" ht="15" x14ac:dyDescent="0.25">
      <c r="A545" s="25" t="str">
        <f>VLOOKUP(B545,lookup_keys_countries!$A$1:$C$248,2,FALSE)</f>
        <v>MR</v>
      </c>
      <c r="B545" s="25" t="s">
        <v>99</v>
      </c>
      <c r="C545" s="25" t="s">
        <v>1919</v>
      </c>
      <c r="D545" s="25" t="s">
        <v>2671</v>
      </c>
      <c r="E545" s="26" t="s">
        <v>1920</v>
      </c>
      <c r="F545" s="26" t="s">
        <v>1921</v>
      </c>
      <c r="G545" s="25" t="s">
        <v>129</v>
      </c>
      <c r="H545" s="25">
        <v>1</v>
      </c>
      <c r="I545" s="25" t="str">
        <f>VLOOKUP(H545,lookup_keys_types!$A$1:$D$11,2,FALSE)</f>
        <v>multi</v>
      </c>
      <c r="J545" s="25" t="str">
        <f>VLOOKUP(H545,lookup_keys_types!$A$1:$D$11,4,FALSE)</f>
        <v>multiparty election</v>
      </c>
      <c r="K545" s="25" t="str">
        <f t="shared" si="18"/>
        <v>period</v>
      </c>
      <c r="L545" s="37">
        <v>33627</v>
      </c>
      <c r="M545" s="37">
        <v>35776</v>
      </c>
      <c r="N545" s="25" t="s">
        <v>1923</v>
      </c>
    </row>
    <row r="546" spans="1:14" ht="15" x14ac:dyDescent="0.25">
      <c r="A546" s="25" t="str">
        <f>VLOOKUP(B546,lookup_keys_countries!$A$1:$C$248,2,FALSE)</f>
        <v>MR</v>
      </c>
      <c r="B546" s="25" t="s">
        <v>99</v>
      </c>
      <c r="C546" s="25" t="s">
        <v>1919</v>
      </c>
      <c r="D546" s="25" t="s">
        <v>2671</v>
      </c>
      <c r="E546" s="26" t="s">
        <v>1920</v>
      </c>
      <c r="F546" s="26" t="s">
        <v>1921</v>
      </c>
      <c r="G546" s="25" t="s">
        <v>129</v>
      </c>
      <c r="H546" s="25">
        <v>1</v>
      </c>
      <c r="I546" s="25" t="str">
        <f>VLOOKUP(H546,lookup_keys_types!$A$1:$D$11,2,FALSE)</f>
        <v>multi</v>
      </c>
      <c r="J546" s="25" t="str">
        <f>VLOOKUP(H546,lookup_keys_types!$A$1:$D$11,4,FALSE)</f>
        <v>multiparty election</v>
      </c>
      <c r="K546" s="25" t="str">
        <f t="shared" si="18"/>
        <v>period</v>
      </c>
      <c r="L546" s="37">
        <v>35776</v>
      </c>
      <c r="M546" s="37">
        <v>37932</v>
      </c>
      <c r="N546" s="25" t="s">
        <v>1924</v>
      </c>
    </row>
    <row r="547" spans="1:14" ht="15" x14ac:dyDescent="0.25">
      <c r="A547" s="25" t="str">
        <f>VLOOKUP(B547,lookup_keys_countries!$A$1:$C$248,2,FALSE)</f>
        <v>MR</v>
      </c>
      <c r="B547" s="25" t="s">
        <v>99</v>
      </c>
      <c r="C547" s="25" t="s">
        <v>1919</v>
      </c>
      <c r="D547" s="25" t="s">
        <v>2671</v>
      </c>
      <c r="E547" s="26" t="s">
        <v>1920</v>
      </c>
      <c r="F547" s="26" t="s">
        <v>1921</v>
      </c>
      <c r="G547" s="25" t="s">
        <v>129</v>
      </c>
      <c r="H547" s="25">
        <v>1</v>
      </c>
      <c r="I547" s="25" t="str">
        <f>VLOOKUP(H547,lookup_keys_types!$A$1:$D$11,2,FALSE)</f>
        <v>multi</v>
      </c>
      <c r="J547" s="25" t="str">
        <f>VLOOKUP(H547,lookup_keys_types!$A$1:$D$11,4,FALSE)</f>
        <v>multiparty election</v>
      </c>
      <c r="K547" s="25" t="str">
        <f t="shared" si="18"/>
        <v>period</v>
      </c>
      <c r="L547" s="37">
        <v>37932</v>
      </c>
      <c r="M547" s="37">
        <v>38567</v>
      </c>
      <c r="N547" s="25" t="s">
        <v>1925</v>
      </c>
    </row>
    <row r="548" spans="1:14" ht="15" x14ac:dyDescent="0.25">
      <c r="A548" s="25" t="str">
        <f>VLOOKUP(B548,lookup_keys_countries!$A$1:$C$248,2,FALSE)</f>
        <v>MR</v>
      </c>
      <c r="B548" s="25" t="s">
        <v>99</v>
      </c>
      <c r="C548" s="25"/>
      <c r="D548" s="25" t="s">
        <v>123</v>
      </c>
      <c r="E548" s="38"/>
      <c r="F548" s="38"/>
      <c r="G548" s="25"/>
      <c r="H548" s="25">
        <v>5</v>
      </c>
      <c r="I548" s="25" t="str">
        <f>VLOOKUP(H548,lookup_keys_types!$A$1:$D$11,2,FALSE)</f>
        <v>coup_event</v>
      </c>
      <c r="J548" s="25" t="str">
        <f>VLOOKUP(H548,lookup_keys_types!$A$1:$D$11,4,FALSE)</f>
        <v>coup d’état</v>
      </c>
      <c r="K548" s="25" t="str">
        <f t="shared" si="18"/>
        <v>event</v>
      </c>
      <c r="L548" s="36"/>
      <c r="M548" s="37">
        <v>38567</v>
      </c>
      <c r="N548" s="25" t="s">
        <v>1926</v>
      </c>
    </row>
    <row r="549" spans="1:14" ht="15" x14ac:dyDescent="0.25">
      <c r="A549" s="25" t="str">
        <f>VLOOKUP(B549,lookup_keys_countries!$A$1:$C$248,2,FALSE)</f>
        <v>MR</v>
      </c>
      <c r="B549" s="25" t="s">
        <v>99</v>
      </c>
      <c r="C549" s="25" t="s">
        <v>1927</v>
      </c>
      <c r="D549" s="25" t="s">
        <v>2546</v>
      </c>
      <c r="E549" s="38"/>
      <c r="F549" s="38"/>
      <c r="G549" s="25"/>
      <c r="H549" s="25">
        <v>7</v>
      </c>
      <c r="I549" s="25" t="str">
        <f>VLOOKUP(H549,lookup_keys_types!$A$1:$D$11,2,FALSE)</f>
        <v>coup</v>
      </c>
      <c r="J549" s="25" t="str">
        <f>VLOOKUP(H549,lookup_keys_types!$A$1:$D$11,4,FALSE)</f>
        <v>coup d’état</v>
      </c>
      <c r="K549" s="25" t="str">
        <f t="shared" si="18"/>
        <v>period</v>
      </c>
      <c r="L549" s="37">
        <v>38567</v>
      </c>
      <c r="M549" s="37">
        <v>39191</v>
      </c>
      <c r="N549" s="25" t="s">
        <v>1928</v>
      </c>
    </row>
    <row r="550" spans="1:14" ht="15" x14ac:dyDescent="0.25">
      <c r="A550" s="25" t="str">
        <f>VLOOKUP(B550,lookup_keys_countries!$A$1:$C$248,2,FALSE)</f>
        <v>MR</v>
      </c>
      <c r="B550" s="25" t="s">
        <v>99</v>
      </c>
      <c r="C550" s="25" t="s">
        <v>1929</v>
      </c>
      <c r="D550" s="25" t="s">
        <v>2546</v>
      </c>
      <c r="E550" s="38"/>
      <c r="F550" s="38"/>
      <c r="G550" s="25"/>
      <c r="H550" s="25">
        <v>1</v>
      </c>
      <c r="I550" s="25" t="str">
        <f>VLOOKUP(H550,lookup_keys_types!$A$1:$D$11,2,FALSE)</f>
        <v>multi</v>
      </c>
      <c r="J550" s="25" t="str">
        <f>VLOOKUP(H550,lookup_keys_types!$A$1:$D$11,4,FALSE)</f>
        <v>multiparty election</v>
      </c>
      <c r="K550" s="25" t="str">
        <f t="shared" si="18"/>
        <v>period</v>
      </c>
      <c r="L550" s="37">
        <v>39191</v>
      </c>
      <c r="M550" s="37">
        <v>39666</v>
      </c>
      <c r="N550" s="25" t="s">
        <v>1930</v>
      </c>
    </row>
    <row r="551" spans="1:14" ht="15" x14ac:dyDescent="0.25">
      <c r="A551" s="25" t="str">
        <f>VLOOKUP(B551,lookup_keys_countries!$A$1:$C$248,2,FALSE)</f>
        <v>MR</v>
      </c>
      <c r="B551" s="25" t="s">
        <v>99</v>
      </c>
      <c r="C551" s="25"/>
      <c r="D551" s="25" t="s">
        <v>123</v>
      </c>
      <c r="E551" s="38"/>
      <c r="F551" s="38"/>
      <c r="G551" s="25"/>
      <c r="H551" s="25">
        <v>5</v>
      </c>
      <c r="I551" s="25" t="str">
        <f>VLOOKUP(H551,lookup_keys_types!$A$1:$D$11,2,FALSE)</f>
        <v>coup_event</v>
      </c>
      <c r="J551" s="25" t="str">
        <f>VLOOKUP(H551,lookup_keys_types!$A$1:$D$11,4,FALSE)</f>
        <v>coup d’état</v>
      </c>
      <c r="K551" s="25" t="str">
        <f t="shared" si="18"/>
        <v>event</v>
      </c>
      <c r="L551" s="36"/>
      <c r="M551" s="37">
        <v>39666</v>
      </c>
      <c r="N551" s="25" t="s">
        <v>1931</v>
      </c>
    </row>
    <row r="552" spans="1:14" ht="15" x14ac:dyDescent="0.25">
      <c r="A552" s="25" t="str">
        <f>VLOOKUP(B552,lookup_keys_countries!$A$1:$C$248,2,FALSE)</f>
        <v>MR</v>
      </c>
      <c r="B552" s="25" t="s">
        <v>99</v>
      </c>
      <c r="C552" s="25" t="s">
        <v>1932</v>
      </c>
      <c r="D552" s="25" t="s">
        <v>2546</v>
      </c>
      <c r="E552" s="38"/>
      <c r="F552" s="38"/>
      <c r="G552" s="25"/>
      <c r="H552" s="25">
        <v>7</v>
      </c>
      <c r="I552" s="25" t="str">
        <f>VLOOKUP(H552,lookup_keys_types!$A$1:$D$11,2,FALSE)</f>
        <v>coup</v>
      </c>
      <c r="J552" s="25" t="str">
        <f>VLOOKUP(H552,lookup_keys_types!$A$1:$D$11,4,FALSE)</f>
        <v>coup d’état</v>
      </c>
      <c r="K552" s="25" t="str">
        <f t="shared" si="18"/>
        <v>period</v>
      </c>
      <c r="L552" s="37">
        <v>39666</v>
      </c>
      <c r="M552" s="37">
        <v>39918</v>
      </c>
      <c r="N552" s="25" t="s">
        <v>1933</v>
      </c>
    </row>
    <row r="553" spans="1:14" ht="15" x14ac:dyDescent="0.25">
      <c r="A553" s="25" t="str">
        <f>VLOOKUP(B553,lookup_keys_countries!$A$1:$C$248,2,FALSE)</f>
        <v>MR</v>
      </c>
      <c r="B553" s="25" t="s">
        <v>99</v>
      </c>
      <c r="C553" s="25"/>
      <c r="D553" s="25" t="s">
        <v>123</v>
      </c>
      <c r="E553" s="38"/>
      <c r="F553" s="38"/>
      <c r="G553" s="25"/>
      <c r="H553" s="25">
        <v>6</v>
      </c>
      <c r="I553" s="25" t="str">
        <f>VLOOKUP(H553,lookup_keys_types!$A$1:$D$11,2,FALSE)</f>
        <v>resigned</v>
      </c>
      <c r="J553" s="25" t="str">
        <f>VLOOKUP(H553,lookup_keys_types!$A$1:$D$11,4,FALSE)</f>
        <v>resigned, retired or left office</v>
      </c>
      <c r="K553" s="25" t="str">
        <f t="shared" si="18"/>
        <v>event</v>
      </c>
      <c r="L553" s="36"/>
      <c r="M553" s="37">
        <v>39918</v>
      </c>
      <c r="N553" s="25" t="s">
        <v>1934</v>
      </c>
    </row>
    <row r="554" spans="1:14" ht="15" x14ac:dyDescent="0.25">
      <c r="A554" s="25" t="str">
        <f>VLOOKUP(B554,lookup_keys_countries!$A$1:$C$248,2,FALSE)</f>
        <v>MR</v>
      </c>
      <c r="B554" s="25" t="s">
        <v>99</v>
      </c>
      <c r="C554" s="25" t="s">
        <v>1935</v>
      </c>
      <c r="D554" s="25" t="s">
        <v>2546</v>
      </c>
      <c r="E554" s="38"/>
      <c r="F554" s="38"/>
      <c r="G554" s="25"/>
      <c r="H554" s="25">
        <v>3</v>
      </c>
      <c r="I554" s="25" t="str">
        <f>VLOOKUP(H554,lookup_keys_types!$A$1:$D$11,2,FALSE)</f>
        <v>other</v>
      </c>
      <c r="J554" s="25" t="str">
        <f>VLOOKUP(H554,lookup_keys_types!$A$1:$D$11,4,FALSE)</f>
        <v>provisional, interim or other*</v>
      </c>
      <c r="K554" s="25" t="str">
        <f t="shared" si="18"/>
        <v>period</v>
      </c>
      <c r="L554" s="37">
        <v>39918</v>
      </c>
      <c r="M554" s="37">
        <v>40030</v>
      </c>
      <c r="N554" s="25" t="s">
        <v>1936</v>
      </c>
    </row>
    <row r="555" spans="1:14" ht="15" x14ac:dyDescent="0.25">
      <c r="A555" s="25" t="str">
        <f>VLOOKUP(B555,lookup_keys_countries!$A$1:$C$248,2,FALSE)</f>
        <v>MR</v>
      </c>
      <c r="B555" s="25" t="s">
        <v>99</v>
      </c>
      <c r="C555" s="25" t="s">
        <v>1937</v>
      </c>
      <c r="D555" s="25" t="s">
        <v>2672</v>
      </c>
      <c r="E555" s="26" t="s">
        <v>1938</v>
      </c>
      <c r="F555" s="26" t="s">
        <v>1939</v>
      </c>
      <c r="G555" s="25" t="s">
        <v>129</v>
      </c>
      <c r="H555" s="25">
        <v>1</v>
      </c>
      <c r="I555" s="25" t="str">
        <f>VLOOKUP(H555,lookup_keys_types!$A$1:$D$11,2,FALSE)</f>
        <v>multi</v>
      </c>
      <c r="J555" s="25" t="str">
        <f>VLOOKUP(H555,lookup_keys_types!$A$1:$D$11,4,FALSE)</f>
        <v>multiparty election</v>
      </c>
      <c r="K555" s="25" t="str">
        <f t="shared" si="18"/>
        <v>period</v>
      </c>
      <c r="L555" s="37">
        <v>40012</v>
      </c>
      <c r="M555" s="37">
        <v>41811</v>
      </c>
      <c r="N555" s="25" t="s">
        <v>1940</v>
      </c>
    </row>
    <row r="556" spans="1:14" s="32" customFormat="1" ht="15" x14ac:dyDescent="0.25">
      <c r="A556" s="25" t="str">
        <f>VLOOKUP(B556,lookup_keys_countries!$A$1:$C$248,2,FALSE)</f>
        <v>MR</v>
      </c>
      <c r="B556" s="25" t="s">
        <v>99</v>
      </c>
      <c r="C556" s="25" t="s">
        <v>1937</v>
      </c>
      <c r="D556" s="25" t="s">
        <v>2672</v>
      </c>
      <c r="E556" s="26" t="s">
        <v>1938</v>
      </c>
      <c r="F556" s="26" t="s">
        <v>1939</v>
      </c>
      <c r="G556" s="25" t="s">
        <v>129</v>
      </c>
      <c r="H556" s="25">
        <v>1</v>
      </c>
      <c r="I556" s="25" t="str">
        <f>VLOOKUP(H556,lookup_keys_types!$A$1:$D$11,2,FALSE)</f>
        <v>multi</v>
      </c>
      <c r="J556" s="25" t="str">
        <f>VLOOKUP(H556,lookup_keys_types!$A$1:$D$11,4,FALSE)</f>
        <v>multiparty election</v>
      </c>
      <c r="K556" s="25" t="str">
        <f t="shared" si="18"/>
        <v>period</v>
      </c>
      <c r="L556" s="37">
        <v>41811</v>
      </c>
      <c r="M556" s="37">
        <f ca="1">TODAY()</f>
        <v>43222</v>
      </c>
      <c r="N556" s="25" t="s">
        <v>1941</v>
      </c>
    </row>
    <row r="557" spans="1:14" ht="15" x14ac:dyDescent="0.25">
      <c r="A557" s="25" t="str">
        <f>VLOOKUP(B557,lookup_keys_countries!$A$1:$C$248,2,FALSE)</f>
        <v>MU</v>
      </c>
      <c r="B557" s="25" t="s">
        <v>102</v>
      </c>
      <c r="C557" s="25" t="s">
        <v>1942</v>
      </c>
      <c r="D557" s="25" t="s">
        <v>2673</v>
      </c>
      <c r="E557" s="26" t="s">
        <v>1943</v>
      </c>
      <c r="F557" s="26" t="s">
        <v>1944</v>
      </c>
      <c r="G557" s="25" t="s">
        <v>129</v>
      </c>
      <c r="H557" s="25">
        <v>0</v>
      </c>
      <c r="I557" s="25" t="str">
        <f>VLOOKUP(H557,lookup_keys_types!$A$1:$D$11,2,FALSE)</f>
        <v>at_ind</v>
      </c>
      <c r="J557" s="25" t="str">
        <f>VLOOKUP(H557,lookup_keys_types!$A$1:$D$11,4,FALSE)</f>
        <v>leader at independence</v>
      </c>
      <c r="K557" s="25" t="str">
        <f t="shared" si="18"/>
        <v>period</v>
      </c>
      <c r="L557" s="37">
        <v>24909</v>
      </c>
      <c r="M557" s="37">
        <v>28114</v>
      </c>
      <c r="N557" s="25" t="s">
        <v>1945</v>
      </c>
    </row>
    <row r="558" spans="1:14" ht="15" x14ac:dyDescent="0.25">
      <c r="A558" s="25" t="str">
        <f>VLOOKUP(B558,lookup_keys_countries!$A$1:$C$248,2,FALSE)</f>
        <v>MU</v>
      </c>
      <c r="B558" s="25" t="s">
        <v>102</v>
      </c>
      <c r="C558" s="25"/>
      <c r="D558" s="25" t="s">
        <v>123</v>
      </c>
      <c r="E558" s="38"/>
      <c r="F558" s="38"/>
      <c r="G558" s="25"/>
      <c r="H558" s="25">
        <v>1</v>
      </c>
      <c r="I558" s="25" t="str">
        <f>VLOOKUP(H558,lookup_keys_types!$A$1:$D$11,2,FALSE)</f>
        <v>multi</v>
      </c>
      <c r="J558" s="25" t="str">
        <f>VLOOKUP(H558,lookup_keys_types!$A$1:$D$11,4,FALSE)</f>
        <v>multiparty election</v>
      </c>
      <c r="K558" s="25" t="str">
        <f t="shared" si="18"/>
        <v>period</v>
      </c>
      <c r="L558" s="37">
        <v>28114</v>
      </c>
      <c r="M558" s="37">
        <v>30118</v>
      </c>
      <c r="N558" s="25" t="s">
        <v>1946</v>
      </c>
    </row>
    <row r="559" spans="1:14" ht="15" x14ac:dyDescent="0.25">
      <c r="A559" s="25" t="str">
        <f>VLOOKUP(B559,lookup_keys_countries!$A$1:$C$248,2,FALSE)</f>
        <v>MU</v>
      </c>
      <c r="B559" s="25" t="s">
        <v>102</v>
      </c>
      <c r="C559" s="25" t="s">
        <v>1947</v>
      </c>
      <c r="D559" s="25" t="s">
        <v>2674</v>
      </c>
      <c r="E559" s="26" t="s">
        <v>1948</v>
      </c>
      <c r="F559" s="26" t="s">
        <v>1949</v>
      </c>
      <c r="G559" s="25" t="s">
        <v>129</v>
      </c>
      <c r="H559" s="25">
        <v>1</v>
      </c>
      <c r="I559" s="25" t="str">
        <f>VLOOKUP(H559,lookup_keys_types!$A$1:$D$11,2,FALSE)</f>
        <v>multi</v>
      </c>
      <c r="J559" s="25" t="str">
        <f>VLOOKUP(H559,lookup_keys_types!$A$1:$D$11,4,FALSE)</f>
        <v>multiparty election</v>
      </c>
      <c r="K559" s="25" t="str">
        <f t="shared" si="18"/>
        <v>period</v>
      </c>
      <c r="L559" s="37">
        <v>30118</v>
      </c>
      <c r="M559" s="37">
        <v>30548</v>
      </c>
      <c r="N559" s="25" t="s">
        <v>1950</v>
      </c>
    </row>
    <row r="560" spans="1:14" ht="15" x14ac:dyDescent="0.25">
      <c r="A560" s="25" t="str">
        <f>VLOOKUP(B560,lookup_keys_countries!$A$1:$C$248,2,FALSE)</f>
        <v>MU</v>
      </c>
      <c r="B560" s="25" t="s">
        <v>102</v>
      </c>
      <c r="C560" s="25"/>
      <c r="D560" s="25" t="s">
        <v>123</v>
      </c>
      <c r="E560" s="38"/>
      <c r="F560" s="38"/>
      <c r="G560" s="25"/>
      <c r="H560" s="25">
        <v>1</v>
      </c>
      <c r="I560" s="25" t="str">
        <f>VLOOKUP(H560,lookup_keys_types!$A$1:$D$11,2,FALSE)</f>
        <v>multi</v>
      </c>
      <c r="J560" s="25" t="str">
        <f>VLOOKUP(H560,lookup_keys_types!$A$1:$D$11,4,FALSE)</f>
        <v>multiparty election</v>
      </c>
      <c r="K560" s="25" t="str">
        <f t="shared" si="18"/>
        <v>period</v>
      </c>
      <c r="L560" s="37">
        <v>30548</v>
      </c>
      <c r="M560" s="37">
        <v>32019</v>
      </c>
      <c r="N560" s="25" t="s">
        <v>1951</v>
      </c>
    </row>
    <row r="561" spans="1:14" ht="15" x14ac:dyDescent="0.25">
      <c r="A561" s="25" t="str">
        <f>VLOOKUP(B561,lookup_keys_countries!$A$1:$C$248,2,FALSE)</f>
        <v>MU</v>
      </c>
      <c r="B561" s="25" t="s">
        <v>102</v>
      </c>
      <c r="C561" s="25"/>
      <c r="D561" s="25" t="s">
        <v>123</v>
      </c>
      <c r="E561" s="38"/>
      <c r="F561" s="38"/>
      <c r="G561" s="25"/>
      <c r="H561" s="25">
        <v>1</v>
      </c>
      <c r="I561" s="25" t="str">
        <f>VLOOKUP(H561,lookup_keys_types!$A$1:$D$11,2,FALSE)</f>
        <v>multi</v>
      </c>
      <c r="J561" s="25" t="str">
        <f>VLOOKUP(H561,lookup_keys_types!$A$1:$D$11,4,FALSE)</f>
        <v>multiparty election</v>
      </c>
      <c r="K561" s="25" t="str">
        <f t="shared" si="18"/>
        <v>period</v>
      </c>
      <c r="L561" s="37">
        <v>32019</v>
      </c>
      <c r="M561" s="37">
        <v>33496</v>
      </c>
      <c r="N561" s="25" t="s">
        <v>1951</v>
      </c>
    </row>
    <row r="562" spans="1:14" ht="15" x14ac:dyDescent="0.25">
      <c r="A562" s="25" t="str">
        <f>VLOOKUP(B562,lookup_keys_countries!$A$1:$C$248,2,FALSE)</f>
        <v>MU</v>
      </c>
      <c r="B562" s="25" t="s">
        <v>102</v>
      </c>
      <c r="C562" s="25"/>
      <c r="D562" s="25" t="s">
        <v>123</v>
      </c>
      <c r="E562" s="38"/>
      <c r="F562" s="38"/>
      <c r="G562" s="25"/>
      <c r="H562" s="25">
        <v>1</v>
      </c>
      <c r="I562" s="25" t="str">
        <f>VLOOKUP(H562,lookup_keys_types!$A$1:$D$11,2,FALSE)</f>
        <v>multi</v>
      </c>
      <c r="J562" s="25" t="str">
        <f>VLOOKUP(H562,lookup_keys_types!$A$1:$D$11,4,FALSE)</f>
        <v>multiparty election</v>
      </c>
      <c r="K562" s="25" t="str">
        <f t="shared" si="18"/>
        <v>period</v>
      </c>
      <c r="L562" s="37">
        <v>33496</v>
      </c>
      <c r="M562" s="37">
        <v>35053</v>
      </c>
      <c r="N562" s="25" t="s">
        <v>1951</v>
      </c>
    </row>
    <row r="563" spans="1:14" ht="15" x14ac:dyDescent="0.25">
      <c r="A563" s="25" t="str">
        <f>VLOOKUP(B563,lookup_keys_countries!$A$1:$C$248,2,FALSE)</f>
        <v>MU</v>
      </c>
      <c r="B563" s="25" t="s">
        <v>102</v>
      </c>
      <c r="C563" s="25" t="s">
        <v>1952</v>
      </c>
      <c r="D563" s="25" t="s">
        <v>2675</v>
      </c>
      <c r="E563" s="26" t="s">
        <v>1953</v>
      </c>
      <c r="F563" s="26" t="s">
        <v>1954</v>
      </c>
      <c r="G563" s="25" t="s">
        <v>129</v>
      </c>
      <c r="H563" s="25">
        <v>1</v>
      </c>
      <c r="I563" s="25" t="str">
        <f>VLOOKUP(H563,lookup_keys_types!$A$1:$D$11,2,FALSE)</f>
        <v>multi</v>
      </c>
      <c r="J563" s="25" t="str">
        <f>VLOOKUP(H563,lookup_keys_types!$A$1:$D$11,4,FALSE)</f>
        <v>multiparty election</v>
      </c>
      <c r="K563" s="25" t="str">
        <f t="shared" si="18"/>
        <v>period</v>
      </c>
      <c r="L563" s="37">
        <v>35053</v>
      </c>
      <c r="M563" s="37">
        <v>36780</v>
      </c>
      <c r="N563" s="25" t="s">
        <v>1955</v>
      </c>
    </row>
    <row r="564" spans="1:14" ht="15" x14ac:dyDescent="0.25">
      <c r="A564" s="25" t="str">
        <f>VLOOKUP(B564,lookup_keys_countries!$A$1:$C$248,2,FALSE)</f>
        <v>MU</v>
      </c>
      <c r="B564" s="25" t="s">
        <v>102</v>
      </c>
      <c r="C564" s="25" t="s">
        <v>1956</v>
      </c>
      <c r="D564" s="25" t="s">
        <v>2674</v>
      </c>
      <c r="E564" s="26" t="s">
        <v>1948</v>
      </c>
      <c r="F564" s="26" t="s">
        <v>1949</v>
      </c>
      <c r="G564" s="25" t="s">
        <v>129</v>
      </c>
      <c r="H564" s="25">
        <v>1</v>
      </c>
      <c r="I564" s="25" t="str">
        <f>VLOOKUP(H564,lookup_keys_types!$A$1:$D$11,2,FALSE)</f>
        <v>multi</v>
      </c>
      <c r="J564" s="25" t="str">
        <f>VLOOKUP(H564,lookup_keys_types!$A$1:$D$11,4,FALSE)</f>
        <v>multiparty election</v>
      </c>
      <c r="K564" s="25" t="str">
        <f t="shared" si="18"/>
        <v>period</v>
      </c>
      <c r="L564" s="37">
        <v>36786</v>
      </c>
      <c r="M564" s="37">
        <v>37894</v>
      </c>
      <c r="N564" s="25" t="s">
        <v>1957</v>
      </c>
    </row>
    <row r="565" spans="1:14" ht="15" x14ac:dyDescent="0.25">
      <c r="A565" s="25" t="str">
        <f>VLOOKUP(B565,lookup_keys_countries!$A$1:$C$248,2,FALSE)</f>
        <v>MU</v>
      </c>
      <c r="B565" s="25" t="s">
        <v>102</v>
      </c>
      <c r="C565" s="25"/>
      <c r="D565" s="25" t="s">
        <v>123</v>
      </c>
      <c r="E565" s="38"/>
      <c r="F565" s="38"/>
      <c r="G565" s="25"/>
      <c r="H565" s="25">
        <v>6</v>
      </c>
      <c r="I565" s="25" t="str">
        <f>VLOOKUP(H565,lookup_keys_types!$A$1:$D$11,2,FALSE)</f>
        <v>resigned</v>
      </c>
      <c r="J565" s="25" t="str">
        <f>VLOOKUP(H565,lookup_keys_types!$A$1:$D$11,4,FALSE)</f>
        <v>resigned, retired or left office</v>
      </c>
      <c r="K565" s="25" t="str">
        <f t="shared" si="18"/>
        <v>event</v>
      </c>
      <c r="L565" s="36"/>
      <c r="M565" s="37">
        <v>37894</v>
      </c>
      <c r="N565" s="25" t="s">
        <v>1958</v>
      </c>
    </row>
    <row r="566" spans="1:14" ht="15" x14ac:dyDescent="0.25">
      <c r="A566" s="25" t="str">
        <f>VLOOKUP(B566,lookup_keys_countries!$A$1:$C$248,2,FALSE)</f>
        <v>MU</v>
      </c>
      <c r="B566" s="25" t="s">
        <v>102</v>
      </c>
      <c r="C566" s="25" t="s">
        <v>1959</v>
      </c>
      <c r="D566" s="25" t="s">
        <v>2676</v>
      </c>
      <c r="E566" s="26" t="s">
        <v>1960</v>
      </c>
      <c r="F566" s="26" t="s">
        <v>1961</v>
      </c>
      <c r="G566" s="25" t="s">
        <v>1214</v>
      </c>
      <c r="H566" s="25">
        <v>3</v>
      </c>
      <c r="I566" s="25" t="str">
        <f>VLOOKUP(H566,lookup_keys_types!$A$1:$D$11,2,FALSE)</f>
        <v>other</v>
      </c>
      <c r="J566" s="25" t="str">
        <f>VLOOKUP(H566,lookup_keys_types!$A$1:$D$11,4,FALSE)</f>
        <v>provisional, interim or other*</v>
      </c>
      <c r="K566" s="25" t="str">
        <f t="shared" si="18"/>
        <v>period</v>
      </c>
      <c r="L566" s="37">
        <v>37894</v>
      </c>
      <c r="M566" s="37">
        <v>38538</v>
      </c>
      <c r="N566" s="25" t="s">
        <v>1962</v>
      </c>
    </row>
    <row r="567" spans="1:14" ht="15" x14ac:dyDescent="0.25">
      <c r="A567" s="25" t="str">
        <f>VLOOKUP(B567,lookup_keys_countries!$A$1:$C$248,2,FALSE)</f>
        <v>MU</v>
      </c>
      <c r="B567" s="25" t="s">
        <v>102</v>
      </c>
      <c r="C567" s="25" t="s">
        <v>1952</v>
      </c>
      <c r="D567" s="25" t="s">
        <v>2675</v>
      </c>
      <c r="E567" s="26" t="s">
        <v>1953</v>
      </c>
      <c r="F567" s="26" t="s">
        <v>1954</v>
      </c>
      <c r="G567" s="25" t="s">
        <v>129</v>
      </c>
      <c r="H567" s="25">
        <v>1</v>
      </c>
      <c r="I567" s="25" t="str">
        <f>VLOOKUP(H567,lookup_keys_types!$A$1:$D$11,2,FALSE)</f>
        <v>multi</v>
      </c>
      <c r="J567" s="25" t="str">
        <f>VLOOKUP(H567,lookup_keys_types!$A$1:$D$11,4,FALSE)</f>
        <v>multiparty election</v>
      </c>
      <c r="K567" s="25" t="str">
        <f t="shared" si="18"/>
        <v>period</v>
      </c>
      <c r="L567" s="37">
        <v>38538</v>
      </c>
      <c r="M567" s="37">
        <v>40303</v>
      </c>
      <c r="N567" s="25" t="s">
        <v>1963</v>
      </c>
    </row>
    <row r="568" spans="1:14" ht="15" x14ac:dyDescent="0.25">
      <c r="A568" s="25" t="str">
        <f>VLOOKUP(B568,lookup_keys_countries!$A$1:$C$248,2,FALSE)</f>
        <v>MU</v>
      </c>
      <c r="B568" s="25" t="s">
        <v>102</v>
      </c>
      <c r="C568" s="25" t="s">
        <v>1952</v>
      </c>
      <c r="D568" s="25" t="s">
        <v>2675</v>
      </c>
      <c r="E568" s="26" t="s">
        <v>1953</v>
      </c>
      <c r="F568" s="26" t="s">
        <v>1954</v>
      </c>
      <c r="G568" s="25" t="s">
        <v>129</v>
      </c>
      <c r="H568" s="25">
        <v>1</v>
      </c>
      <c r="I568" s="25" t="str">
        <f>VLOOKUP(H568,lookup_keys_types!$A$1:$D$11,2,FALSE)</f>
        <v>multi</v>
      </c>
      <c r="J568" s="25" t="str">
        <f>VLOOKUP(H568,lookup_keys_types!$A$1:$D$11,4,FALSE)</f>
        <v>multiparty election</v>
      </c>
      <c r="K568" s="25" t="str">
        <f t="shared" si="18"/>
        <v>period</v>
      </c>
      <c r="L568" s="37">
        <v>40303</v>
      </c>
      <c r="M568" s="37">
        <v>41989</v>
      </c>
      <c r="N568" s="25" t="s">
        <v>1964</v>
      </c>
    </row>
    <row r="569" spans="1:14" s="32" customFormat="1" ht="15" x14ac:dyDescent="0.25">
      <c r="A569" s="25" t="s">
        <v>699</v>
      </c>
      <c r="B569" s="25" t="s">
        <v>102</v>
      </c>
      <c r="C569" s="25" t="s">
        <v>1947</v>
      </c>
      <c r="D569" s="25" t="s">
        <v>2674</v>
      </c>
      <c r="E569" s="26" t="s">
        <v>1948</v>
      </c>
      <c r="F569" s="26" t="s">
        <v>1949</v>
      </c>
      <c r="G569" s="25" t="s">
        <v>129</v>
      </c>
      <c r="H569" s="25">
        <v>1</v>
      </c>
      <c r="I569" s="25" t="str">
        <f>VLOOKUP(H569,lookup_keys_types!$A$1:$D$11,2,FALSE)</f>
        <v>multi</v>
      </c>
      <c r="J569" s="25" t="str">
        <f>VLOOKUP(H569,lookup_keys_types!$A$1:$D$11,4,FALSE)</f>
        <v>multiparty election</v>
      </c>
      <c r="K569" s="25" t="str">
        <f t="shared" ref="K569:K571" si="19">IF(L569&lt;&gt;"","period", "event")</f>
        <v>period</v>
      </c>
      <c r="L569" s="37">
        <v>41990</v>
      </c>
      <c r="M569" s="37">
        <v>42758</v>
      </c>
      <c r="N569" s="25" t="s">
        <v>2865</v>
      </c>
    </row>
    <row r="570" spans="1:14" s="32" customFormat="1" ht="15" x14ac:dyDescent="0.25">
      <c r="A570" s="25" t="s">
        <v>699</v>
      </c>
      <c r="B570" s="25" t="s">
        <v>102</v>
      </c>
      <c r="C570" s="25"/>
      <c r="D570" s="25"/>
      <c r="E570" s="26"/>
      <c r="F570" s="26"/>
      <c r="G570" s="25"/>
      <c r="H570" s="25">
        <v>6</v>
      </c>
      <c r="I570" s="25" t="str">
        <f>VLOOKUP(H570,lookup_keys_types!$A$1:$D$11,2,FALSE)</f>
        <v>resigned</v>
      </c>
      <c r="J570" s="25" t="str">
        <f>VLOOKUP(H570,lookup_keys_types!$A$1:$D$11,4,FALSE)</f>
        <v>resigned, retired or left office</v>
      </c>
      <c r="K570" s="25" t="str">
        <f t="shared" si="19"/>
        <v>event</v>
      </c>
      <c r="L570" s="37"/>
      <c r="M570" s="37">
        <v>42758</v>
      </c>
      <c r="N570" s="25" t="s">
        <v>2957</v>
      </c>
    </row>
    <row r="571" spans="1:14" s="32" customFormat="1" ht="15" x14ac:dyDescent="0.25">
      <c r="A571" s="25" t="s">
        <v>699</v>
      </c>
      <c r="B571" s="25" t="s">
        <v>102</v>
      </c>
      <c r="C571" s="25" t="s">
        <v>2959</v>
      </c>
      <c r="D571" s="25" t="s">
        <v>2960</v>
      </c>
      <c r="E571" s="26" t="s">
        <v>2962</v>
      </c>
      <c r="F571" s="26" t="s">
        <v>2961</v>
      </c>
      <c r="G571" s="25" t="s">
        <v>2937</v>
      </c>
      <c r="H571" s="25">
        <v>3</v>
      </c>
      <c r="I571" s="25" t="str">
        <f>VLOOKUP(H571,lookup_keys_types!$A$1:$D$11,2,FALSE)</f>
        <v>other</v>
      </c>
      <c r="J571" s="25" t="str">
        <f>VLOOKUP(H571,lookup_keys_types!$A$1:$D$11,4,FALSE)</f>
        <v>provisional, interim or other*</v>
      </c>
      <c r="K571" s="25" t="str">
        <f t="shared" si="19"/>
        <v>period</v>
      </c>
      <c r="L571" s="37">
        <v>42758</v>
      </c>
      <c r="M571" s="37">
        <f ca="1">TODAY()</f>
        <v>43222</v>
      </c>
      <c r="N571" s="25" t="s">
        <v>2958</v>
      </c>
    </row>
    <row r="572" spans="1:14" ht="15" x14ac:dyDescent="0.25">
      <c r="A572" s="25" t="str">
        <f>VLOOKUP(B572,lookup_keys_countries!$A$1:$C$248,2,FALSE)</f>
        <v>MA</v>
      </c>
      <c r="B572" s="25" t="s">
        <v>105</v>
      </c>
      <c r="C572" s="25" t="s">
        <v>1965</v>
      </c>
      <c r="D572" s="25" t="s">
        <v>2677</v>
      </c>
      <c r="E572" s="26" t="s">
        <v>1966</v>
      </c>
      <c r="F572" s="26" t="s">
        <v>1967</v>
      </c>
      <c r="G572" s="25" t="s">
        <v>129</v>
      </c>
      <c r="H572" s="25">
        <v>0</v>
      </c>
      <c r="I572" s="25" t="str">
        <f>VLOOKUP(H572,lookup_keys_types!$A$1:$D$11,2,FALSE)</f>
        <v>at_ind</v>
      </c>
      <c r="J572" s="25" t="str">
        <f>VLOOKUP(H572,lookup_keys_types!$A$1:$D$11,4,FALSE)</f>
        <v>leader at independence</v>
      </c>
      <c r="K572" s="25" t="str">
        <f t="shared" si="18"/>
        <v>period</v>
      </c>
      <c r="L572" s="37">
        <v>20517</v>
      </c>
      <c r="M572" s="37">
        <v>22338</v>
      </c>
      <c r="N572" s="25" t="s">
        <v>1968</v>
      </c>
    </row>
    <row r="573" spans="1:14" ht="15" x14ac:dyDescent="0.25">
      <c r="A573" s="25" t="str">
        <f>VLOOKUP(B573,lookup_keys_countries!$A$1:$C$248,2,FALSE)</f>
        <v>MA</v>
      </c>
      <c r="B573" s="25" t="s">
        <v>105</v>
      </c>
      <c r="C573" s="25"/>
      <c r="D573" s="25" t="s">
        <v>123</v>
      </c>
      <c r="E573" s="38"/>
      <c r="F573" s="38"/>
      <c r="G573" s="25"/>
      <c r="H573" s="25">
        <v>4</v>
      </c>
      <c r="I573" s="25" t="str">
        <f>VLOOKUP(H573,lookup_keys_types!$A$1:$D$11,2,FALSE)</f>
        <v>died</v>
      </c>
      <c r="J573" s="25" t="str">
        <f>VLOOKUP(H573,lookup_keys_types!$A$1:$D$11,4,FALSE)</f>
        <v>died in office</v>
      </c>
      <c r="K573" s="25" t="str">
        <f t="shared" si="18"/>
        <v>event</v>
      </c>
      <c r="L573" s="36"/>
      <c r="M573" s="37">
        <v>22338</v>
      </c>
      <c r="N573" s="25" t="s">
        <v>1969</v>
      </c>
    </row>
    <row r="574" spans="1:14" ht="15" x14ac:dyDescent="0.25">
      <c r="A574" s="25" t="str">
        <f>VLOOKUP(B574,lookup_keys_countries!$A$1:$C$248,2,FALSE)</f>
        <v>MA</v>
      </c>
      <c r="B574" s="25" t="s">
        <v>105</v>
      </c>
      <c r="C574" s="25" t="s">
        <v>1970</v>
      </c>
      <c r="D574" s="25" t="s">
        <v>2678</v>
      </c>
      <c r="E574" s="26" t="s">
        <v>1971</v>
      </c>
      <c r="F574" s="26" t="s">
        <v>1972</v>
      </c>
      <c r="G574" s="25" t="s">
        <v>129</v>
      </c>
      <c r="H574" s="25">
        <v>3</v>
      </c>
      <c r="I574" s="25" t="str">
        <f>VLOOKUP(H574,lookup_keys_types!$A$1:$D$11,2,FALSE)</f>
        <v>other</v>
      </c>
      <c r="J574" s="25" t="str">
        <f>VLOOKUP(H574,lookup_keys_types!$A$1:$D$11,4,FALSE)</f>
        <v>provisional, interim or other*</v>
      </c>
      <c r="K574" s="25" t="str">
        <f t="shared" si="18"/>
        <v>period</v>
      </c>
      <c r="L574" s="37">
        <v>22338</v>
      </c>
      <c r="M574" s="37">
        <v>36364</v>
      </c>
      <c r="N574" s="25" t="s">
        <v>1973</v>
      </c>
    </row>
    <row r="575" spans="1:14" ht="15" x14ac:dyDescent="0.25">
      <c r="A575" s="25" t="str">
        <f>VLOOKUP(B575,lookup_keys_countries!$A$1:$C$248,2,FALSE)</f>
        <v>MA</v>
      </c>
      <c r="B575" s="25" t="s">
        <v>105</v>
      </c>
      <c r="C575" s="25"/>
      <c r="D575" s="25" t="s">
        <v>123</v>
      </c>
      <c r="E575" s="38"/>
      <c r="F575" s="38"/>
      <c r="G575" s="25"/>
      <c r="H575" s="25">
        <v>4</v>
      </c>
      <c r="I575" s="25" t="str">
        <f>VLOOKUP(H575,lookup_keys_types!$A$1:$D$11,2,FALSE)</f>
        <v>died</v>
      </c>
      <c r="J575" s="25" t="str">
        <f>VLOOKUP(H575,lookup_keys_types!$A$1:$D$11,4,FALSE)</f>
        <v>died in office</v>
      </c>
      <c r="K575" s="25" t="str">
        <f t="shared" si="18"/>
        <v>event</v>
      </c>
      <c r="L575" s="36"/>
      <c r="M575" s="37">
        <v>36364</v>
      </c>
      <c r="N575" s="25" t="s">
        <v>1974</v>
      </c>
    </row>
    <row r="576" spans="1:14" s="32" customFormat="1" ht="15" x14ac:dyDescent="0.25">
      <c r="A576" s="25" t="str">
        <f>VLOOKUP(B576,lookup_keys_countries!$A$1:$C$248,2,FALSE)</f>
        <v>MA</v>
      </c>
      <c r="B576" s="25" t="s">
        <v>105</v>
      </c>
      <c r="C576" s="25" t="s">
        <v>1975</v>
      </c>
      <c r="D576" s="25" t="s">
        <v>2943</v>
      </c>
      <c r="E576" s="38" t="s">
        <v>2945</v>
      </c>
      <c r="F576" s="38" t="s">
        <v>2944</v>
      </c>
      <c r="G576" s="25" t="s">
        <v>129</v>
      </c>
      <c r="H576" s="25">
        <v>3</v>
      </c>
      <c r="I576" s="25" t="str">
        <f>VLOOKUP(H576,lookup_keys_types!$A$1:$D$11,2,FALSE)</f>
        <v>other</v>
      </c>
      <c r="J576" s="25" t="str">
        <f>VLOOKUP(H576,lookup_keys_types!$A$1:$D$11,4,FALSE)</f>
        <v>provisional, interim or other*</v>
      </c>
      <c r="K576" s="25" t="str">
        <f t="shared" si="18"/>
        <v>period</v>
      </c>
      <c r="L576" s="37">
        <v>36364</v>
      </c>
      <c r="M576" s="37">
        <f ca="1">TODAY()</f>
        <v>43222</v>
      </c>
      <c r="N576" s="25" t="s">
        <v>1976</v>
      </c>
    </row>
    <row r="577" spans="1:14" ht="15" x14ac:dyDescent="0.25">
      <c r="A577" s="25" t="str">
        <f>VLOOKUP(B577,lookup_keys_countries!$A$1:$C$248,2,FALSE)</f>
        <v>MZ</v>
      </c>
      <c r="B577" s="25" t="s">
        <v>108</v>
      </c>
      <c r="C577" s="25" t="s">
        <v>1977</v>
      </c>
      <c r="D577" s="25" t="s">
        <v>2679</v>
      </c>
      <c r="E577" s="26" t="s">
        <v>1978</v>
      </c>
      <c r="F577" s="26" t="s">
        <v>1979</v>
      </c>
      <c r="G577" s="25" t="s">
        <v>129</v>
      </c>
      <c r="H577" s="25">
        <v>0</v>
      </c>
      <c r="I577" s="25" t="str">
        <f>VLOOKUP(H577,lookup_keys_types!$A$1:$D$11,2,FALSE)</f>
        <v>at_ind</v>
      </c>
      <c r="J577" s="25" t="str">
        <f>VLOOKUP(H577,lookup_keys_types!$A$1:$D$11,4,FALSE)</f>
        <v>leader at independence</v>
      </c>
      <c r="K577" s="25" t="str">
        <f t="shared" si="18"/>
        <v>period</v>
      </c>
      <c r="L577" s="37">
        <v>27570</v>
      </c>
      <c r="M577" s="37">
        <v>31704</v>
      </c>
      <c r="N577" s="25" t="s">
        <v>1980</v>
      </c>
    </row>
    <row r="578" spans="1:14" ht="15" x14ac:dyDescent="0.25">
      <c r="A578" s="25" t="str">
        <f>VLOOKUP(B578,lookup_keys_countries!$A$1:$C$248,2,FALSE)</f>
        <v>MZ</v>
      </c>
      <c r="B578" s="25" t="s">
        <v>108</v>
      </c>
      <c r="C578" s="25"/>
      <c r="D578" s="25" t="s">
        <v>123</v>
      </c>
      <c r="E578" s="38"/>
      <c r="F578" s="38"/>
      <c r="G578" s="25"/>
      <c r="H578" s="25">
        <v>4</v>
      </c>
      <c r="I578" s="25" t="str">
        <f>VLOOKUP(H578,lookup_keys_types!$A$1:$D$11,2,FALSE)</f>
        <v>died</v>
      </c>
      <c r="J578" s="25" t="str">
        <f>VLOOKUP(H578,lookup_keys_types!$A$1:$D$11,4,FALSE)</f>
        <v>died in office</v>
      </c>
      <c r="K578" s="25" t="str">
        <f t="shared" si="18"/>
        <v>event</v>
      </c>
      <c r="L578" s="36"/>
      <c r="M578" s="37">
        <v>31704</v>
      </c>
      <c r="N578" s="25" t="s">
        <v>1981</v>
      </c>
    </row>
    <row r="579" spans="1:14" ht="15" x14ac:dyDescent="0.25">
      <c r="A579" s="25" t="str">
        <f>VLOOKUP(B579,lookup_keys_countries!$A$1:$C$248,2,FALSE)</f>
        <v>MZ</v>
      </c>
      <c r="B579" s="25" t="s">
        <v>108</v>
      </c>
      <c r="C579" s="25" t="s">
        <v>1982</v>
      </c>
      <c r="D579" s="25" t="s">
        <v>2546</v>
      </c>
      <c r="E579" s="38"/>
      <c r="F579" s="38"/>
      <c r="G579" s="25"/>
      <c r="H579" s="25">
        <v>3</v>
      </c>
      <c r="I579" s="25" t="str">
        <f>VLOOKUP(H579,lookup_keys_types!$A$1:$D$11,2,FALSE)</f>
        <v>other</v>
      </c>
      <c r="J579" s="25" t="str">
        <f>VLOOKUP(H579,lookup_keys_types!$A$1:$D$11,4,FALSE)</f>
        <v>provisional, interim or other*</v>
      </c>
      <c r="K579" s="25" t="str">
        <f t="shared" si="18"/>
        <v>period</v>
      </c>
      <c r="L579" s="37">
        <v>31704</v>
      </c>
      <c r="M579" s="37">
        <v>31722</v>
      </c>
      <c r="N579" s="25" t="s">
        <v>1983</v>
      </c>
    </row>
    <row r="580" spans="1:14" ht="15" x14ac:dyDescent="0.25">
      <c r="A580" s="25" t="str">
        <f>VLOOKUP(B580,lookup_keys_countries!$A$1:$C$248,2,FALSE)</f>
        <v>MZ</v>
      </c>
      <c r="B580" s="25" t="s">
        <v>108</v>
      </c>
      <c r="C580" s="25" t="s">
        <v>1984</v>
      </c>
      <c r="D580" s="25" t="s">
        <v>2546</v>
      </c>
      <c r="E580" s="38"/>
      <c r="F580" s="38"/>
      <c r="G580" s="25"/>
      <c r="H580" s="25">
        <v>3</v>
      </c>
      <c r="I580" s="25" t="str">
        <f>VLOOKUP(H580,lookup_keys_types!$A$1:$D$11,2,FALSE)</f>
        <v>other</v>
      </c>
      <c r="J580" s="25" t="str">
        <f>VLOOKUP(H580,lookup_keys_types!$A$1:$D$11,4,FALSE)</f>
        <v>provisional, interim or other*</v>
      </c>
      <c r="K580" s="25" t="str">
        <f t="shared" si="18"/>
        <v>period</v>
      </c>
      <c r="L580" s="37">
        <v>31722</v>
      </c>
      <c r="M580" s="37">
        <v>34636</v>
      </c>
      <c r="N580" s="25" t="s">
        <v>1985</v>
      </c>
    </row>
    <row r="581" spans="1:14" ht="15" x14ac:dyDescent="0.25">
      <c r="A581" s="25" t="str">
        <f>VLOOKUP(B581,lookup_keys_countries!$A$1:$C$248,2,FALSE)</f>
        <v>MZ</v>
      </c>
      <c r="B581" s="25" t="s">
        <v>108</v>
      </c>
      <c r="C581" s="25" t="s">
        <v>1984</v>
      </c>
      <c r="D581" s="25" t="s">
        <v>2546</v>
      </c>
      <c r="E581" s="38"/>
      <c r="F581" s="38"/>
      <c r="G581" s="25"/>
      <c r="H581" s="25">
        <v>1</v>
      </c>
      <c r="I581" s="25" t="str">
        <f>VLOOKUP(H581,lookup_keys_types!$A$1:$D$11,2,FALSE)</f>
        <v>multi</v>
      </c>
      <c r="J581" s="25" t="str">
        <f>VLOOKUP(H581,lookup_keys_types!$A$1:$D$11,4,FALSE)</f>
        <v>multiparty election</v>
      </c>
      <c r="K581" s="25" t="str">
        <f t="shared" si="18"/>
        <v>period</v>
      </c>
      <c r="L581" s="37">
        <v>34636</v>
      </c>
      <c r="M581" s="37">
        <v>36499</v>
      </c>
      <c r="N581" s="25" t="s">
        <v>1986</v>
      </c>
    </row>
    <row r="582" spans="1:14" ht="15" x14ac:dyDescent="0.25">
      <c r="A582" s="25" t="str">
        <f>VLOOKUP(B582,lookup_keys_countries!$A$1:$C$248,2,FALSE)</f>
        <v>MZ</v>
      </c>
      <c r="B582" s="25" t="s">
        <v>108</v>
      </c>
      <c r="C582" s="25" t="s">
        <v>1984</v>
      </c>
      <c r="D582" s="25" t="s">
        <v>2546</v>
      </c>
      <c r="E582" s="38"/>
      <c r="F582" s="38"/>
      <c r="G582" s="25"/>
      <c r="H582" s="25">
        <v>1</v>
      </c>
      <c r="I582" s="25" t="str">
        <f>VLOOKUP(H582,lookup_keys_types!$A$1:$D$11,2,FALSE)</f>
        <v>multi</v>
      </c>
      <c r="J582" s="25" t="str">
        <f>VLOOKUP(H582,lookup_keys_types!$A$1:$D$11,4,FALSE)</f>
        <v>multiparty election</v>
      </c>
      <c r="K582" s="25" t="str">
        <f t="shared" si="18"/>
        <v>period</v>
      </c>
      <c r="L582" s="37">
        <v>36499</v>
      </c>
      <c r="M582" s="37">
        <v>38385</v>
      </c>
      <c r="N582" s="25" t="s">
        <v>1987</v>
      </c>
    </row>
    <row r="583" spans="1:14" ht="15" x14ac:dyDescent="0.25">
      <c r="A583" s="25" t="str">
        <f>VLOOKUP(B583,lookup_keys_countries!$A$1:$C$248,2,FALSE)</f>
        <v>MZ</v>
      </c>
      <c r="B583" s="25" t="s">
        <v>108</v>
      </c>
      <c r="C583" s="25" t="s">
        <v>1988</v>
      </c>
      <c r="D583" s="25" t="s">
        <v>2680</v>
      </c>
      <c r="E583" s="26" t="s">
        <v>1989</v>
      </c>
      <c r="F583" s="26" t="s">
        <v>1990</v>
      </c>
      <c r="G583" s="25" t="s">
        <v>1081</v>
      </c>
      <c r="H583" s="25">
        <v>1</v>
      </c>
      <c r="I583" s="25" t="str">
        <f>VLOOKUP(H583,lookup_keys_types!$A$1:$D$11,2,FALSE)</f>
        <v>multi</v>
      </c>
      <c r="J583" s="25" t="str">
        <f>VLOOKUP(H583,lookup_keys_types!$A$1:$D$11,4,FALSE)</f>
        <v>multiparty election</v>
      </c>
      <c r="K583" s="25" t="str">
        <f t="shared" si="18"/>
        <v>period</v>
      </c>
      <c r="L583" s="37">
        <v>38385</v>
      </c>
      <c r="M583" s="37">
        <v>40114</v>
      </c>
      <c r="N583" s="25" t="s">
        <v>1991</v>
      </c>
    </row>
    <row r="584" spans="1:14" ht="15" x14ac:dyDescent="0.25">
      <c r="A584" s="25" t="str">
        <f>VLOOKUP(B584,lookup_keys_countries!$A$1:$C$248,2,FALSE)</f>
        <v>MZ</v>
      </c>
      <c r="B584" s="25" t="s">
        <v>108</v>
      </c>
      <c r="C584" s="25" t="s">
        <v>1988</v>
      </c>
      <c r="D584" s="25" t="s">
        <v>2680</v>
      </c>
      <c r="E584" s="26" t="s">
        <v>1989</v>
      </c>
      <c r="F584" s="26" t="s">
        <v>1990</v>
      </c>
      <c r="G584" s="25" t="s">
        <v>1081</v>
      </c>
      <c r="H584" s="25">
        <v>1</v>
      </c>
      <c r="I584" s="25" t="str">
        <f>VLOOKUP(H584,lookup_keys_types!$A$1:$D$11,2,FALSE)</f>
        <v>multi</v>
      </c>
      <c r="J584" s="25" t="str">
        <f>VLOOKUP(H584,lookup_keys_types!$A$1:$D$11,4,FALSE)</f>
        <v>multiparty election</v>
      </c>
      <c r="K584" s="25" t="str">
        <f t="shared" si="18"/>
        <v>period</v>
      </c>
      <c r="L584" s="37">
        <v>40114</v>
      </c>
      <c r="M584" s="37">
        <v>42019</v>
      </c>
      <c r="N584" s="25" t="s">
        <v>1992</v>
      </c>
    </row>
    <row r="585" spans="1:14" s="32" customFormat="1" ht="15" x14ac:dyDescent="0.25">
      <c r="A585" s="25" t="str">
        <f>VLOOKUP(B585,lookup_keys_countries!$A$1:$C$248,2,FALSE)</f>
        <v>MZ</v>
      </c>
      <c r="B585" s="25" t="s">
        <v>108</v>
      </c>
      <c r="C585" s="25" t="s">
        <v>2779</v>
      </c>
      <c r="D585" s="25" t="s">
        <v>2798</v>
      </c>
      <c r="E585" s="39" t="s">
        <v>2780</v>
      </c>
      <c r="F585" s="26" t="s">
        <v>2781</v>
      </c>
      <c r="G585" s="25" t="s">
        <v>1169</v>
      </c>
      <c r="H585" s="25">
        <v>1</v>
      </c>
      <c r="I585" s="25" t="str">
        <f>VLOOKUP(H585,lookup_keys_types!$A$1:$D$11,2,FALSE)</f>
        <v>multi</v>
      </c>
      <c r="J585" s="25" t="str">
        <f>VLOOKUP(H585,lookup_keys_types!$A$1:$D$11,4,FALSE)</f>
        <v>multiparty election</v>
      </c>
      <c r="K585" s="25" t="str">
        <f t="shared" si="18"/>
        <v>period</v>
      </c>
      <c r="L585" s="37">
        <v>42019</v>
      </c>
      <c r="M585" s="37">
        <f ca="1">TODAY()</f>
        <v>43222</v>
      </c>
      <c r="N585" s="25" t="s">
        <v>2782</v>
      </c>
    </row>
    <row r="586" spans="1:14" ht="15" x14ac:dyDescent="0.25">
      <c r="A586" s="25" t="str">
        <f>VLOOKUP(B586,lookup_keys_countries!$A$1:$C$248,2,FALSE)</f>
        <v>NA</v>
      </c>
      <c r="B586" s="25" t="s">
        <v>111</v>
      </c>
      <c r="C586" s="25" t="s">
        <v>1993</v>
      </c>
      <c r="D586" s="25" t="s">
        <v>2681</v>
      </c>
      <c r="E586" s="26" t="s">
        <v>1994</v>
      </c>
      <c r="F586" s="26" t="s">
        <v>1995</v>
      </c>
      <c r="G586" s="25" t="s">
        <v>215</v>
      </c>
      <c r="H586" s="25">
        <v>0</v>
      </c>
      <c r="I586" s="25" t="str">
        <f>VLOOKUP(H586,lookup_keys_types!$A$1:$D$11,2,FALSE)</f>
        <v>at_ind</v>
      </c>
      <c r="J586" s="25" t="str">
        <f>VLOOKUP(H586,lookup_keys_types!$A$1:$D$11,4,FALSE)</f>
        <v>leader at independence</v>
      </c>
      <c r="K586" s="25" t="str">
        <f t="shared" si="18"/>
        <v>period</v>
      </c>
      <c r="L586" s="37">
        <v>32953</v>
      </c>
      <c r="M586" s="37">
        <v>34673</v>
      </c>
      <c r="N586" s="25" t="s">
        <v>1996</v>
      </c>
    </row>
    <row r="587" spans="1:14" ht="15" x14ac:dyDescent="0.25">
      <c r="A587" s="25" t="str">
        <f>VLOOKUP(B587,lookup_keys_countries!$A$1:$C$248,2,FALSE)</f>
        <v>NA</v>
      </c>
      <c r="B587" s="25" t="s">
        <v>111</v>
      </c>
      <c r="C587" s="25" t="s">
        <v>1993</v>
      </c>
      <c r="D587" s="25" t="s">
        <v>2681</v>
      </c>
      <c r="E587" s="26" t="s">
        <v>1994</v>
      </c>
      <c r="F587" s="26" t="s">
        <v>1995</v>
      </c>
      <c r="G587" s="25" t="s">
        <v>215</v>
      </c>
      <c r="H587" s="25">
        <v>1</v>
      </c>
      <c r="I587" s="25" t="str">
        <f>VLOOKUP(H587,lookup_keys_types!$A$1:$D$11,2,FALSE)</f>
        <v>multi</v>
      </c>
      <c r="J587" s="25" t="str">
        <f>VLOOKUP(H587,lookup_keys_types!$A$1:$D$11,4,FALSE)</f>
        <v>multiparty election</v>
      </c>
      <c r="K587" s="25" t="str">
        <f t="shared" si="18"/>
        <v>period</v>
      </c>
      <c r="L587" s="37">
        <v>34675</v>
      </c>
      <c r="M587" s="37">
        <v>36495</v>
      </c>
      <c r="N587" s="25" t="s">
        <v>1997</v>
      </c>
    </row>
    <row r="588" spans="1:14" ht="15" x14ac:dyDescent="0.25">
      <c r="A588" s="25" t="str">
        <f>VLOOKUP(B588,lookup_keys_countries!$A$1:$C$248,2,FALSE)</f>
        <v>NA</v>
      </c>
      <c r="B588" s="25" t="s">
        <v>111</v>
      </c>
      <c r="C588" s="25" t="s">
        <v>1993</v>
      </c>
      <c r="D588" s="25" t="s">
        <v>2681</v>
      </c>
      <c r="E588" s="26" t="s">
        <v>1994</v>
      </c>
      <c r="F588" s="26" t="s">
        <v>1995</v>
      </c>
      <c r="G588" s="25" t="s">
        <v>215</v>
      </c>
      <c r="H588" s="25">
        <v>1</v>
      </c>
      <c r="I588" s="25" t="str">
        <f>VLOOKUP(H588,lookup_keys_types!$A$1:$D$11,2,FALSE)</f>
        <v>multi</v>
      </c>
      <c r="J588" s="25" t="str">
        <f>VLOOKUP(H588,lookup_keys_types!$A$1:$D$11,4,FALSE)</f>
        <v>multiparty election</v>
      </c>
      <c r="K588" s="25" t="str">
        <f t="shared" si="18"/>
        <v>period</v>
      </c>
      <c r="L588" s="37">
        <v>36495</v>
      </c>
      <c r="M588" s="37">
        <v>38432</v>
      </c>
      <c r="N588" s="25" t="s">
        <v>1998</v>
      </c>
    </row>
    <row r="589" spans="1:14" ht="15" x14ac:dyDescent="0.25">
      <c r="A589" s="25" t="str">
        <f>VLOOKUP(B589,lookup_keys_countries!$A$1:$C$248,2,FALSE)</f>
        <v>NA</v>
      </c>
      <c r="B589" s="25" t="s">
        <v>111</v>
      </c>
      <c r="C589" s="25" t="s">
        <v>1999</v>
      </c>
      <c r="D589" s="25" t="s">
        <v>2682</v>
      </c>
      <c r="E589" s="26" t="s">
        <v>2000</v>
      </c>
      <c r="F589" s="26" t="s">
        <v>2001</v>
      </c>
      <c r="G589" s="25" t="s">
        <v>215</v>
      </c>
      <c r="H589" s="25">
        <v>1</v>
      </c>
      <c r="I589" s="25" t="str">
        <f>VLOOKUP(H589,lookup_keys_types!$A$1:$D$11,2,FALSE)</f>
        <v>multi</v>
      </c>
      <c r="J589" s="25" t="str">
        <f>VLOOKUP(H589,lookup_keys_types!$A$1:$D$11,4,FALSE)</f>
        <v>multiparty election</v>
      </c>
      <c r="K589" s="25" t="str">
        <f t="shared" si="18"/>
        <v>period</v>
      </c>
      <c r="L589" s="37">
        <v>38432</v>
      </c>
      <c r="M589" s="37">
        <v>40145</v>
      </c>
      <c r="N589" s="25" t="s">
        <v>2002</v>
      </c>
    </row>
    <row r="590" spans="1:14" ht="15" x14ac:dyDescent="0.25">
      <c r="A590" s="25" t="str">
        <f>VLOOKUP(B590,lookup_keys_countries!$A$1:$C$248,2,FALSE)</f>
        <v>NA</v>
      </c>
      <c r="B590" s="25" t="s">
        <v>111</v>
      </c>
      <c r="C590" s="25" t="s">
        <v>1999</v>
      </c>
      <c r="D590" s="25" t="s">
        <v>2682</v>
      </c>
      <c r="E590" s="26" t="s">
        <v>2000</v>
      </c>
      <c r="F590" s="26" t="s">
        <v>2001</v>
      </c>
      <c r="G590" s="25" t="s">
        <v>215</v>
      </c>
      <c r="H590" s="25">
        <v>1</v>
      </c>
      <c r="I590" s="25" t="str">
        <f>VLOOKUP(H590,lookup_keys_types!$A$1:$D$11,2,FALSE)</f>
        <v>multi</v>
      </c>
      <c r="J590" s="25" t="str">
        <f>VLOOKUP(H590,lookup_keys_types!$A$1:$D$11,4,FALSE)</f>
        <v>multiparty election</v>
      </c>
      <c r="K590" s="25" t="str">
        <f t="shared" si="18"/>
        <v>period</v>
      </c>
      <c r="L590" s="37">
        <v>40145</v>
      </c>
      <c r="M590" s="37">
        <v>42084</v>
      </c>
      <c r="N590" s="25" t="s">
        <v>2003</v>
      </c>
    </row>
    <row r="591" spans="1:14" s="32" customFormat="1" ht="15" x14ac:dyDescent="0.25">
      <c r="A591" s="25" t="str">
        <f>VLOOKUP(B591,lookup_keys_countries!$A$1:$C$248,2,FALSE)</f>
        <v>NA</v>
      </c>
      <c r="B591" s="25" t="s">
        <v>111</v>
      </c>
      <c r="C591" s="25" t="s">
        <v>2811</v>
      </c>
      <c r="D591" s="25" t="s">
        <v>2816</v>
      </c>
      <c r="E591" s="39" t="s">
        <v>2815</v>
      </c>
      <c r="F591" s="26" t="s">
        <v>2813</v>
      </c>
      <c r="G591" s="25" t="s">
        <v>2814</v>
      </c>
      <c r="H591" s="25">
        <v>1</v>
      </c>
      <c r="I591" s="25" t="str">
        <f>VLOOKUP(H591,lookup_keys_types!$A$1:$D$11,2,FALSE)</f>
        <v>multi</v>
      </c>
      <c r="J591" s="25" t="str">
        <f>VLOOKUP(H591,lookup_keys_types!$A$1:$D$11,4,FALSE)</f>
        <v>multiparty election</v>
      </c>
      <c r="K591" s="25" t="str">
        <f t="shared" si="18"/>
        <v>period</v>
      </c>
      <c r="L591" s="37">
        <v>42084</v>
      </c>
      <c r="M591" s="37">
        <f ca="1">TODAY()</f>
        <v>43222</v>
      </c>
      <c r="N591" s="25" t="s">
        <v>2812</v>
      </c>
    </row>
    <row r="592" spans="1:14" ht="15" x14ac:dyDescent="0.25">
      <c r="A592" s="25" t="str">
        <f>VLOOKUP(B592,lookup_keys_countries!$A$1:$C$248,2,FALSE)</f>
        <v>NE</v>
      </c>
      <c r="B592" s="25" t="s">
        <v>114</v>
      </c>
      <c r="C592" s="25" t="s">
        <v>2004</v>
      </c>
      <c r="D592" s="25" t="s">
        <v>2683</v>
      </c>
      <c r="E592" s="26" t="s">
        <v>2005</v>
      </c>
      <c r="F592" s="26" t="s">
        <v>2006</v>
      </c>
      <c r="G592" s="25" t="s">
        <v>230</v>
      </c>
      <c r="H592" s="25">
        <v>0</v>
      </c>
      <c r="I592" s="25" t="str">
        <f>VLOOKUP(H592,lookup_keys_types!$A$1:$D$11,2,FALSE)</f>
        <v>at_ind</v>
      </c>
      <c r="J592" s="25" t="str">
        <f>VLOOKUP(H592,lookup_keys_types!$A$1:$D$11,4,FALSE)</f>
        <v>leader at independence</v>
      </c>
      <c r="K592" s="25" t="str">
        <f t="shared" si="18"/>
        <v>period</v>
      </c>
      <c r="L592" s="37">
        <v>22131</v>
      </c>
      <c r="M592" s="37">
        <v>24015</v>
      </c>
      <c r="N592" s="25" t="s">
        <v>2007</v>
      </c>
    </row>
    <row r="593" spans="1:14" ht="15" x14ac:dyDescent="0.25">
      <c r="A593" s="25" t="str">
        <f>VLOOKUP(B593,lookup_keys_countries!$A$1:$C$248,2,FALSE)</f>
        <v>NE</v>
      </c>
      <c r="B593" s="25" t="s">
        <v>114</v>
      </c>
      <c r="C593" s="25" t="s">
        <v>2004</v>
      </c>
      <c r="D593" s="25" t="s">
        <v>2683</v>
      </c>
      <c r="E593" s="26" t="s">
        <v>2005</v>
      </c>
      <c r="F593" s="26" t="s">
        <v>2006</v>
      </c>
      <c r="G593" s="25" t="s">
        <v>230</v>
      </c>
      <c r="H593" s="25">
        <v>2</v>
      </c>
      <c r="I593" s="25" t="str">
        <f>VLOOKUP(H593,lookup_keys_types!$A$1:$D$11,2,FALSE)</f>
        <v>single</v>
      </c>
      <c r="J593" s="25" t="str">
        <f>VLOOKUP(H593,lookup_keys_types!$A$1:$D$11,4,FALSE)</f>
        <v>single-party election</v>
      </c>
      <c r="K593" s="25" t="str">
        <f t="shared" si="18"/>
        <v>period</v>
      </c>
      <c r="L593" s="37">
        <v>24015</v>
      </c>
      <c r="M593" s="37">
        <v>25842</v>
      </c>
      <c r="N593" s="25" t="s">
        <v>2008</v>
      </c>
    </row>
    <row r="594" spans="1:14" ht="15" x14ac:dyDescent="0.25">
      <c r="A594" s="25" t="str">
        <f>VLOOKUP(B594,lookup_keys_countries!$A$1:$C$248,2,FALSE)</f>
        <v>NE</v>
      </c>
      <c r="B594" s="25" t="s">
        <v>114</v>
      </c>
      <c r="C594" s="25" t="s">
        <v>2004</v>
      </c>
      <c r="D594" s="25" t="s">
        <v>2683</v>
      </c>
      <c r="E594" s="26" t="s">
        <v>2005</v>
      </c>
      <c r="F594" s="26" t="s">
        <v>2006</v>
      </c>
      <c r="G594" s="25" t="s">
        <v>230</v>
      </c>
      <c r="H594" s="25">
        <v>2</v>
      </c>
      <c r="I594" s="25" t="str">
        <f>VLOOKUP(H594,lookup_keys_types!$A$1:$D$11,2,FALSE)</f>
        <v>single</v>
      </c>
      <c r="J594" s="25" t="str">
        <f>VLOOKUP(H594,lookup_keys_types!$A$1:$D$11,4,FALSE)</f>
        <v>single-party election</v>
      </c>
      <c r="K594" s="25" t="str">
        <f t="shared" si="18"/>
        <v>period</v>
      </c>
      <c r="L594" s="37">
        <v>25842</v>
      </c>
      <c r="M594" s="37">
        <v>27134</v>
      </c>
      <c r="N594" s="25" t="s">
        <v>2008</v>
      </c>
    </row>
    <row r="595" spans="1:14" ht="15" x14ac:dyDescent="0.25">
      <c r="A595" s="25" t="str">
        <f>VLOOKUP(B595,lookup_keys_countries!$A$1:$C$248,2,FALSE)</f>
        <v>NE</v>
      </c>
      <c r="B595" s="25" t="s">
        <v>114</v>
      </c>
      <c r="C595" s="25"/>
      <c r="D595" s="25" t="s">
        <v>123</v>
      </c>
      <c r="E595" s="38"/>
      <c r="F595" s="38"/>
      <c r="G595" s="25"/>
      <c r="H595" s="25">
        <v>5</v>
      </c>
      <c r="I595" s="25" t="str">
        <f>VLOOKUP(H595,lookup_keys_types!$A$1:$D$11,2,FALSE)</f>
        <v>coup_event</v>
      </c>
      <c r="J595" s="25" t="str">
        <f>VLOOKUP(H595,lookup_keys_types!$A$1:$D$11,4,FALSE)</f>
        <v>coup d’état</v>
      </c>
      <c r="K595" s="25" t="str">
        <f t="shared" si="18"/>
        <v>event</v>
      </c>
      <c r="L595" s="36"/>
      <c r="M595" s="37">
        <v>27134</v>
      </c>
      <c r="N595" s="25" t="s">
        <v>2009</v>
      </c>
    </row>
    <row r="596" spans="1:14" ht="15" x14ac:dyDescent="0.25">
      <c r="A596" s="25" t="str">
        <f>VLOOKUP(B596,lookup_keys_countries!$A$1:$C$248,2,FALSE)</f>
        <v>NE</v>
      </c>
      <c r="B596" s="25" t="s">
        <v>114</v>
      </c>
      <c r="C596" s="25" t="s">
        <v>2010</v>
      </c>
      <c r="D596" s="25" t="s">
        <v>2684</v>
      </c>
      <c r="E596" s="26" t="s">
        <v>2011</v>
      </c>
      <c r="F596" s="26" t="s">
        <v>2012</v>
      </c>
      <c r="G596" s="25" t="s">
        <v>489</v>
      </c>
      <c r="H596" s="25">
        <v>7</v>
      </c>
      <c r="I596" s="25" t="str">
        <f>VLOOKUP(H596,lookup_keys_types!$A$1:$D$11,2,FALSE)</f>
        <v>coup</v>
      </c>
      <c r="J596" s="25" t="str">
        <f>VLOOKUP(H596,lookup_keys_types!$A$1:$D$11,4,FALSE)</f>
        <v>coup d’état</v>
      </c>
      <c r="K596" s="25" t="str">
        <f t="shared" si="18"/>
        <v>period</v>
      </c>
      <c r="L596" s="37">
        <v>27134</v>
      </c>
      <c r="M596" s="37">
        <v>32091</v>
      </c>
      <c r="N596" s="25" t="s">
        <v>2013</v>
      </c>
    </row>
    <row r="597" spans="1:14" ht="15" x14ac:dyDescent="0.25">
      <c r="A597" s="25" t="str">
        <f>VLOOKUP(B597,lookup_keys_countries!$A$1:$C$248,2,FALSE)</f>
        <v>NE</v>
      </c>
      <c r="B597" s="25" t="s">
        <v>114</v>
      </c>
      <c r="C597" s="25"/>
      <c r="D597" s="25" t="s">
        <v>123</v>
      </c>
      <c r="E597" s="38"/>
      <c r="F597" s="38"/>
      <c r="G597" s="25"/>
      <c r="H597" s="25">
        <v>4</v>
      </c>
      <c r="I597" s="25" t="str">
        <f>VLOOKUP(H597,lookup_keys_types!$A$1:$D$11,2,FALSE)</f>
        <v>died</v>
      </c>
      <c r="J597" s="25" t="str">
        <f>VLOOKUP(H597,lookup_keys_types!$A$1:$D$11,4,FALSE)</f>
        <v>died in office</v>
      </c>
      <c r="K597" s="25" t="str">
        <f t="shared" si="18"/>
        <v>event</v>
      </c>
      <c r="L597" s="36"/>
      <c r="M597" s="37">
        <v>32091</v>
      </c>
      <c r="N597" s="25" t="s">
        <v>2014</v>
      </c>
    </row>
    <row r="598" spans="1:14" ht="15" x14ac:dyDescent="0.25">
      <c r="A598" s="25" t="str">
        <f>VLOOKUP(B598,lookup_keys_countries!$A$1:$C$248,2,FALSE)</f>
        <v>NE</v>
      </c>
      <c r="B598" s="25" t="s">
        <v>114</v>
      </c>
      <c r="C598" s="25" t="s">
        <v>2015</v>
      </c>
      <c r="D598" s="25" t="s">
        <v>2685</v>
      </c>
      <c r="E598" s="26" t="s">
        <v>2016</v>
      </c>
      <c r="F598" s="26" t="s">
        <v>2017</v>
      </c>
      <c r="G598" s="25" t="s">
        <v>489</v>
      </c>
      <c r="H598" s="25">
        <v>3</v>
      </c>
      <c r="I598" s="25" t="str">
        <f>VLOOKUP(H598,lookup_keys_types!$A$1:$D$11,2,FALSE)</f>
        <v>other</v>
      </c>
      <c r="J598" s="25" t="str">
        <f>VLOOKUP(H598,lookup_keys_types!$A$1:$D$11,4,FALSE)</f>
        <v>provisional, interim or other*</v>
      </c>
      <c r="K598" s="25" t="str">
        <f t="shared" si="18"/>
        <v>period</v>
      </c>
      <c r="L598" s="37">
        <v>32091</v>
      </c>
      <c r="M598" s="37">
        <v>32854</v>
      </c>
      <c r="N598" s="25" t="s">
        <v>2018</v>
      </c>
    </row>
    <row r="599" spans="1:14" ht="15" x14ac:dyDescent="0.25">
      <c r="A599" s="25" t="str">
        <f>VLOOKUP(B599,lookup_keys_countries!$A$1:$C$248,2,FALSE)</f>
        <v>NE</v>
      </c>
      <c r="B599" s="25" t="s">
        <v>114</v>
      </c>
      <c r="C599" s="25" t="s">
        <v>2015</v>
      </c>
      <c r="D599" s="25" t="s">
        <v>2685</v>
      </c>
      <c r="E599" s="26" t="s">
        <v>2016</v>
      </c>
      <c r="F599" s="26" t="s">
        <v>2017</v>
      </c>
      <c r="G599" s="25" t="s">
        <v>489</v>
      </c>
      <c r="H599" s="25">
        <v>2</v>
      </c>
      <c r="I599" s="25" t="str">
        <f>VLOOKUP(H599,lookup_keys_types!$A$1:$D$11,2,FALSE)</f>
        <v>single</v>
      </c>
      <c r="J599" s="25" t="str">
        <f>VLOOKUP(H599,lookup_keys_types!$A$1:$D$11,4,FALSE)</f>
        <v>single-party election</v>
      </c>
      <c r="K599" s="25" t="str">
        <f t="shared" si="18"/>
        <v>period</v>
      </c>
      <c r="L599" s="37">
        <v>32854</v>
      </c>
      <c r="M599" s="37">
        <v>34075</v>
      </c>
      <c r="N599" s="25" t="s">
        <v>2019</v>
      </c>
    </row>
    <row r="600" spans="1:14" ht="15" x14ac:dyDescent="0.25">
      <c r="A600" s="25" t="str">
        <f>VLOOKUP(B600,lookup_keys_countries!$A$1:$C$248,2,FALSE)</f>
        <v>NE</v>
      </c>
      <c r="B600" s="25" t="s">
        <v>114</v>
      </c>
      <c r="C600" s="25" t="s">
        <v>2020</v>
      </c>
      <c r="D600" s="25" t="s">
        <v>2686</v>
      </c>
      <c r="E600" s="26" t="s">
        <v>2021</v>
      </c>
      <c r="F600" s="26" t="s">
        <v>2022</v>
      </c>
      <c r="G600" s="25" t="s">
        <v>129</v>
      </c>
      <c r="H600" s="25">
        <v>1</v>
      </c>
      <c r="I600" s="25" t="str">
        <f>VLOOKUP(H600,lookup_keys_types!$A$1:$D$11,2,FALSE)</f>
        <v>multi</v>
      </c>
      <c r="J600" s="25" t="str">
        <f>VLOOKUP(H600,lookup_keys_types!$A$1:$D$11,4,FALSE)</f>
        <v>multiparty election</v>
      </c>
      <c r="K600" s="25" t="str">
        <f t="shared" si="18"/>
        <v>period</v>
      </c>
      <c r="L600" s="37">
        <v>34075</v>
      </c>
      <c r="M600" s="37">
        <v>35091</v>
      </c>
      <c r="N600" s="25" t="s">
        <v>2023</v>
      </c>
    </row>
    <row r="601" spans="1:14" ht="15" x14ac:dyDescent="0.25">
      <c r="A601" s="25" t="str">
        <f>VLOOKUP(B601,lookup_keys_countries!$A$1:$C$248,2,FALSE)</f>
        <v>NE</v>
      </c>
      <c r="B601" s="25" t="s">
        <v>114</v>
      </c>
      <c r="C601" s="25"/>
      <c r="D601" s="25" t="s">
        <v>123</v>
      </c>
      <c r="E601" s="38"/>
      <c r="F601" s="38"/>
      <c r="G601" s="25"/>
      <c r="H601" s="25">
        <v>5</v>
      </c>
      <c r="I601" s="25" t="str">
        <f>VLOOKUP(H601,lookup_keys_types!$A$1:$D$11,2,FALSE)</f>
        <v>coup_event</v>
      </c>
      <c r="J601" s="25" t="str">
        <f>VLOOKUP(H601,lookup_keys_types!$A$1:$D$11,4,FALSE)</f>
        <v>coup d’état</v>
      </c>
      <c r="K601" s="25" t="str">
        <f t="shared" si="18"/>
        <v>event</v>
      </c>
      <c r="L601" s="36"/>
      <c r="M601" s="37">
        <v>35091</v>
      </c>
      <c r="N601" s="25" t="s">
        <v>2024</v>
      </c>
    </row>
    <row r="602" spans="1:14" ht="15" x14ac:dyDescent="0.25">
      <c r="A602" s="25" t="str">
        <f>VLOOKUP(B602,lookup_keys_countries!$A$1:$C$248,2,FALSE)</f>
        <v>NE</v>
      </c>
      <c r="B602" s="25" t="s">
        <v>114</v>
      </c>
      <c r="C602" s="25" t="s">
        <v>2025</v>
      </c>
      <c r="D602" s="25" t="s">
        <v>2687</v>
      </c>
      <c r="E602" s="26" t="s">
        <v>2026</v>
      </c>
      <c r="F602" s="26" t="s">
        <v>2027</v>
      </c>
      <c r="G602" s="25" t="s">
        <v>489</v>
      </c>
      <c r="H602" s="25">
        <v>7</v>
      </c>
      <c r="I602" s="25" t="str">
        <f>VLOOKUP(H602,lookup_keys_types!$A$1:$D$11,2,FALSE)</f>
        <v>coup</v>
      </c>
      <c r="J602" s="25" t="str">
        <f>VLOOKUP(H602,lookup_keys_types!$A$1:$D$11,4,FALSE)</f>
        <v>coup d’état</v>
      </c>
      <c r="K602" s="25" t="str">
        <f t="shared" si="18"/>
        <v>period</v>
      </c>
      <c r="L602" s="37">
        <v>35091</v>
      </c>
      <c r="M602" s="37">
        <v>35253</v>
      </c>
      <c r="N602" s="25" t="s">
        <v>2028</v>
      </c>
    </row>
    <row r="603" spans="1:14" ht="15" x14ac:dyDescent="0.25">
      <c r="A603" s="25" t="str">
        <f>VLOOKUP(B603,lookup_keys_countries!$A$1:$C$248,2,FALSE)</f>
        <v>NE</v>
      </c>
      <c r="B603" s="25" t="s">
        <v>114</v>
      </c>
      <c r="C603" s="25" t="s">
        <v>2025</v>
      </c>
      <c r="D603" s="25" t="s">
        <v>2687</v>
      </c>
      <c r="E603" s="26" t="s">
        <v>2026</v>
      </c>
      <c r="F603" s="26" t="s">
        <v>2027</v>
      </c>
      <c r="G603" s="25" t="s">
        <v>489</v>
      </c>
      <c r="H603" s="25">
        <v>1</v>
      </c>
      <c r="I603" s="25" t="str">
        <f>VLOOKUP(H603,lookup_keys_types!$A$1:$D$11,2,FALSE)</f>
        <v>multi</v>
      </c>
      <c r="J603" s="25" t="str">
        <f>VLOOKUP(H603,lookup_keys_types!$A$1:$D$11,4,FALSE)</f>
        <v>multiparty election</v>
      </c>
      <c r="K603" s="25" t="str">
        <f t="shared" si="18"/>
        <v>period</v>
      </c>
      <c r="L603" s="37">
        <v>35253</v>
      </c>
      <c r="M603" s="37">
        <v>36259</v>
      </c>
      <c r="N603" s="25" t="s">
        <v>2029</v>
      </c>
    </row>
    <row r="604" spans="1:14" ht="15" x14ac:dyDescent="0.25">
      <c r="A604" s="25" t="str">
        <f>VLOOKUP(B604,lookup_keys_countries!$A$1:$C$248,2,FALSE)</f>
        <v>NE</v>
      </c>
      <c r="B604" s="25" t="s">
        <v>114</v>
      </c>
      <c r="C604" s="25"/>
      <c r="D604" s="25" t="s">
        <v>123</v>
      </c>
      <c r="E604" s="38"/>
      <c r="F604" s="38"/>
      <c r="G604" s="25"/>
      <c r="H604" s="25">
        <v>5</v>
      </c>
      <c r="I604" s="25" t="str">
        <f>VLOOKUP(H604,lookup_keys_types!$A$1:$D$11,2,FALSE)</f>
        <v>coup_event</v>
      </c>
      <c r="J604" s="25" t="str">
        <f>VLOOKUP(H604,lookup_keys_types!$A$1:$D$11,4,FALSE)</f>
        <v>coup d’état</v>
      </c>
      <c r="K604" s="25" t="str">
        <f t="shared" si="18"/>
        <v>event</v>
      </c>
      <c r="L604" s="36"/>
      <c r="M604" s="37">
        <v>36259</v>
      </c>
      <c r="N604" s="25" t="s">
        <v>2030</v>
      </c>
    </row>
    <row r="605" spans="1:14" ht="15" x14ac:dyDescent="0.25">
      <c r="A605" s="25" t="str">
        <f>VLOOKUP(B605,lookup_keys_countries!$A$1:$C$248,2,FALSE)</f>
        <v>NE</v>
      </c>
      <c r="B605" s="25" t="s">
        <v>114</v>
      </c>
      <c r="C605" s="25" t="s">
        <v>2031</v>
      </c>
      <c r="D605" s="25" t="s">
        <v>2546</v>
      </c>
      <c r="E605" s="38"/>
      <c r="F605" s="38"/>
      <c r="G605" s="25"/>
      <c r="H605" s="25">
        <v>7</v>
      </c>
      <c r="I605" s="25" t="str">
        <f>VLOOKUP(H605,lookup_keys_types!$A$1:$D$11,2,FALSE)</f>
        <v>coup</v>
      </c>
      <c r="J605" s="25" t="str">
        <f>VLOOKUP(H605,lookup_keys_types!$A$1:$D$11,4,FALSE)</f>
        <v>coup d’état</v>
      </c>
      <c r="K605" s="25" t="str">
        <f t="shared" si="18"/>
        <v>period</v>
      </c>
      <c r="L605" s="37">
        <v>36259</v>
      </c>
      <c r="M605" s="37">
        <v>36516</v>
      </c>
      <c r="N605" s="25" t="s">
        <v>2032</v>
      </c>
    </row>
    <row r="606" spans="1:14" ht="15" x14ac:dyDescent="0.25">
      <c r="A606" s="25" t="str">
        <f>VLOOKUP(B606,lookup_keys_countries!$A$1:$C$248,2,FALSE)</f>
        <v>NE</v>
      </c>
      <c r="B606" s="25" t="s">
        <v>114</v>
      </c>
      <c r="C606" s="25" t="s">
        <v>2033</v>
      </c>
      <c r="D606" s="25" t="s">
        <v>2688</v>
      </c>
      <c r="E606" s="26" t="s">
        <v>2034</v>
      </c>
      <c r="F606" s="26" t="s">
        <v>2035</v>
      </c>
      <c r="G606" s="25" t="s">
        <v>129</v>
      </c>
      <c r="H606" s="25">
        <v>1</v>
      </c>
      <c r="I606" s="25" t="str">
        <f>VLOOKUP(H606,lookup_keys_types!$A$1:$D$11,2,FALSE)</f>
        <v>multi</v>
      </c>
      <c r="J606" s="25" t="str">
        <f>VLOOKUP(H606,lookup_keys_types!$A$1:$D$11,4,FALSE)</f>
        <v>multiparty election</v>
      </c>
      <c r="K606" s="25" t="str">
        <f t="shared" si="18"/>
        <v>period</v>
      </c>
      <c r="L606" s="37">
        <v>36516</v>
      </c>
      <c r="M606" s="37">
        <v>38307</v>
      </c>
      <c r="N606" s="25" t="s">
        <v>2036</v>
      </c>
    </row>
    <row r="607" spans="1:14" ht="15" x14ac:dyDescent="0.25">
      <c r="A607" s="25" t="str">
        <f>VLOOKUP(B607,lookup_keys_countries!$A$1:$C$248,2,FALSE)</f>
        <v>NE</v>
      </c>
      <c r="B607" s="25" t="s">
        <v>114</v>
      </c>
      <c r="C607" s="25" t="s">
        <v>2033</v>
      </c>
      <c r="D607" s="25" t="s">
        <v>2688</v>
      </c>
      <c r="E607" s="26" t="s">
        <v>2034</v>
      </c>
      <c r="F607" s="26" t="s">
        <v>2035</v>
      </c>
      <c r="G607" s="25" t="s">
        <v>129</v>
      </c>
      <c r="H607" s="25">
        <v>1</v>
      </c>
      <c r="I607" s="25" t="str">
        <f>VLOOKUP(H607,lookup_keys_types!$A$1:$D$11,2,FALSE)</f>
        <v>multi</v>
      </c>
      <c r="J607" s="25" t="str">
        <f>VLOOKUP(H607,lookup_keys_types!$A$1:$D$11,4,FALSE)</f>
        <v>multiparty election</v>
      </c>
      <c r="K607" s="25" t="str">
        <f t="shared" si="18"/>
        <v>period</v>
      </c>
      <c r="L607" s="37">
        <v>38307</v>
      </c>
      <c r="M607" s="37">
        <v>40227</v>
      </c>
      <c r="N607" s="25" t="s">
        <v>2037</v>
      </c>
    </row>
    <row r="608" spans="1:14" ht="15" x14ac:dyDescent="0.25">
      <c r="A608" s="25" t="str">
        <f>VLOOKUP(B608,lookup_keys_countries!$A$1:$C$248,2,FALSE)</f>
        <v>NE</v>
      </c>
      <c r="B608" s="25" t="s">
        <v>114</v>
      </c>
      <c r="C608" s="25"/>
      <c r="D608" s="25" t="s">
        <v>123</v>
      </c>
      <c r="E608" s="38"/>
      <c r="F608" s="38"/>
      <c r="G608" s="25"/>
      <c r="H608" s="25">
        <v>5</v>
      </c>
      <c r="I608" s="25" t="str">
        <f>VLOOKUP(H608,lookup_keys_types!$A$1:$D$11,2,FALSE)</f>
        <v>coup_event</v>
      </c>
      <c r="J608" s="25" t="str">
        <f>VLOOKUP(H608,lookup_keys_types!$A$1:$D$11,4,FALSE)</f>
        <v>coup d’état</v>
      </c>
      <c r="K608" s="25" t="str">
        <f t="shared" si="18"/>
        <v>event</v>
      </c>
      <c r="L608" s="36"/>
      <c r="M608" s="37">
        <v>40227</v>
      </c>
      <c r="N608" s="25" t="s">
        <v>2038</v>
      </c>
    </row>
    <row r="609" spans="1:14" ht="15" x14ac:dyDescent="0.25">
      <c r="A609" s="25" t="str">
        <f>VLOOKUP(B609,lookup_keys_countries!$A$1:$C$248,2,FALSE)</f>
        <v>NE</v>
      </c>
      <c r="B609" s="25" t="s">
        <v>114</v>
      </c>
      <c r="C609" s="25" t="s">
        <v>2039</v>
      </c>
      <c r="D609" s="25" t="s">
        <v>2689</v>
      </c>
      <c r="E609" s="26" t="s">
        <v>2040</v>
      </c>
      <c r="F609" s="26" t="s">
        <v>2041</v>
      </c>
      <c r="G609" s="25" t="s">
        <v>129</v>
      </c>
      <c r="H609" s="25">
        <v>7</v>
      </c>
      <c r="I609" s="25" t="str">
        <f>VLOOKUP(H609,lookup_keys_types!$A$1:$D$11,2,FALSE)</f>
        <v>coup</v>
      </c>
      <c r="J609" s="25" t="str">
        <f>VLOOKUP(H609,lookup_keys_types!$A$1:$D$11,4,FALSE)</f>
        <v>coup d’état</v>
      </c>
      <c r="K609" s="25" t="str">
        <f t="shared" si="18"/>
        <v>period</v>
      </c>
      <c r="L609" s="37">
        <v>40227</v>
      </c>
      <c r="M609" s="37">
        <v>40640</v>
      </c>
      <c r="N609" s="25" t="s">
        <v>2042</v>
      </c>
    </row>
    <row r="610" spans="1:14" ht="15" x14ac:dyDescent="0.25">
      <c r="A610" s="25" t="str">
        <f>VLOOKUP(B610,lookup_keys_countries!$A$1:$C$248,2,FALSE)</f>
        <v>NE</v>
      </c>
      <c r="B610" s="25" t="s">
        <v>114</v>
      </c>
      <c r="C610" s="25" t="s">
        <v>2043</v>
      </c>
      <c r="D610" s="25" t="s">
        <v>2690</v>
      </c>
      <c r="E610" s="26" t="s">
        <v>2044</v>
      </c>
      <c r="F610" s="26" t="s">
        <v>2045</v>
      </c>
      <c r="G610" s="25" t="s">
        <v>2854</v>
      </c>
      <c r="H610" s="25">
        <v>1</v>
      </c>
      <c r="I610" s="25" t="str">
        <f>VLOOKUP(H610,lookup_keys_types!$A$1:$D$11,2,FALSE)</f>
        <v>multi</v>
      </c>
      <c r="J610" s="25" t="str">
        <f>VLOOKUP(H610,lookup_keys_types!$A$1:$D$11,4,FALSE)</f>
        <v>multiparty election</v>
      </c>
      <c r="K610" s="25" t="str">
        <f t="shared" si="18"/>
        <v>period</v>
      </c>
      <c r="L610" s="37">
        <v>40640</v>
      </c>
      <c r="M610" s="37">
        <v>42462</v>
      </c>
      <c r="N610" s="25" t="s">
        <v>2046</v>
      </c>
    </row>
    <row r="611" spans="1:14" s="32" customFormat="1" ht="15" x14ac:dyDescent="0.25">
      <c r="A611" s="25" t="str">
        <f>VLOOKUP(B611,lookup_keys_countries!$A$1:$C$248,2,FALSE)</f>
        <v>NE</v>
      </c>
      <c r="B611" s="25" t="s">
        <v>114</v>
      </c>
      <c r="C611" s="25" t="s">
        <v>2043</v>
      </c>
      <c r="D611" s="25" t="s">
        <v>2690</v>
      </c>
      <c r="E611" s="26" t="s">
        <v>2044</v>
      </c>
      <c r="F611" s="26" t="s">
        <v>2045</v>
      </c>
      <c r="G611" s="25" t="s">
        <v>2855</v>
      </c>
      <c r="H611" s="25">
        <v>1</v>
      </c>
      <c r="I611" s="25" t="str">
        <f>VLOOKUP(H611,lookup_keys_types!$A$1:$D$11,2,FALSE)</f>
        <v>multi</v>
      </c>
      <c r="J611" s="25" t="str">
        <f>VLOOKUP(H611,lookup_keys_types!$A$1:$D$11,4,FALSE)</f>
        <v>multiparty election</v>
      </c>
      <c r="K611" s="25" t="str">
        <f t="shared" ref="K611" si="20">IF(L611&lt;&gt;"","period", "event")</f>
        <v>period</v>
      </c>
      <c r="L611" s="37">
        <v>42462</v>
      </c>
      <c r="M611" s="37">
        <f ca="1">TODAY()</f>
        <v>43222</v>
      </c>
      <c r="N611" s="25" t="s">
        <v>2884</v>
      </c>
    </row>
    <row r="612" spans="1:14" ht="15" x14ac:dyDescent="0.25">
      <c r="A612" s="25" t="str">
        <f>VLOOKUP(B612,lookup_keys_countries!$A$1:$C$248,2,FALSE)</f>
        <v>NG</v>
      </c>
      <c r="B612" s="25" t="s">
        <v>125</v>
      </c>
      <c r="C612" s="25" t="s">
        <v>2047</v>
      </c>
      <c r="D612" s="25" t="s">
        <v>2546</v>
      </c>
      <c r="E612" s="38"/>
      <c r="F612" s="38"/>
      <c r="G612" s="25"/>
      <c r="H612" s="25">
        <v>0</v>
      </c>
      <c r="I612" s="25" t="str">
        <f>VLOOKUP(H612,lookup_keys_types!$A$1:$D$11,2,FALSE)</f>
        <v>at_ind</v>
      </c>
      <c r="J612" s="25" t="str">
        <f>VLOOKUP(H612,lookup_keys_types!$A$1:$D$11,4,FALSE)</f>
        <v>leader at independence</v>
      </c>
      <c r="K612" s="25" t="str">
        <f t="shared" ref="K612:K678" si="21">IF(L612&lt;&gt;"","period", "event")</f>
        <v>period</v>
      </c>
      <c r="L612" s="37">
        <v>22190</v>
      </c>
      <c r="M612" s="37">
        <v>23285</v>
      </c>
      <c r="N612" s="25" t="s">
        <v>2048</v>
      </c>
    </row>
    <row r="613" spans="1:14" ht="15" x14ac:dyDescent="0.25">
      <c r="A613" s="25" t="str">
        <f>VLOOKUP(B613,lookup_keys_countries!$A$1:$C$248,2,FALSE)</f>
        <v>NG</v>
      </c>
      <c r="B613" s="25" t="s">
        <v>125</v>
      </c>
      <c r="C613" s="25" t="s">
        <v>2049</v>
      </c>
      <c r="D613" s="25" t="s">
        <v>2691</v>
      </c>
      <c r="E613" s="26" t="s">
        <v>2050</v>
      </c>
      <c r="F613" s="26" t="s">
        <v>2051</v>
      </c>
      <c r="G613" s="25" t="s">
        <v>489</v>
      </c>
      <c r="H613" s="25">
        <v>3</v>
      </c>
      <c r="I613" s="25" t="str">
        <f>VLOOKUP(H613,lookup_keys_types!$A$1:$D$11,2,FALSE)</f>
        <v>other</v>
      </c>
      <c r="J613" s="25" t="str">
        <f>VLOOKUP(H613,lookup_keys_types!$A$1:$D$11,4,FALSE)</f>
        <v>provisional, interim or other*</v>
      </c>
      <c r="K613" s="25" t="str">
        <f t="shared" si="21"/>
        <v>period</v>
      </c>
      <c r="L613" s="37">
        <v>23285</v>
      </c>
      <c r="M613" s="37">
        <v>24121</v>
      </c>
      <c r="N613" s="25" t="s">
        <v>2052</v>
      </c>
    </row>
    <row r="614" spans="1:14" ht="15" x14ac:dyDescent="0.25">
      <c r="A614" s="25" t="str">
        <f>VLOOKUP(B614,lookup_keys_countries!$A$1:$C$248,2,FALSE)</f>
        <v>NG</v>
      </c>
      <c r="B614" s="25" t="s">
        <v>125</v>
      </c>
      <c r="C614" s="25" t="s">
        <v>2053</v>
      </c>
      <c r="D614" s="25" t="s">
        <v>2546</v>
      </c>
      <c r="E614" s="38"/>
      <c r="F614" s="38"/>
      <c r="G614" s="25"/>
      <c r="H614" s="25">
        <v>3</v>
      </c>
      <c r="I614" s="25" t="str">
        <f>VLOOKUP(H614,lookup_keys_types!$A$1:$D$11,2,FALSE)</f>
        <v>other</v>
      </c>
      <c r="J614" s="25" t="str">
        <f>VLOOKUP(H614,lookup_keys_types!$A$1:$D$11,4,FALSE)</f>
        <v>provisional, interim or other*</v>
      </c>
      <c r="K614" s="25" t="str">
        <f t="shared" si="21"/>
        <v>period</v>
      </c>
      <c r="L614" s="37">
        <v>24060</v>
      </c>
      <c r="M614" s="37">
        <v>24123</v>
      </c>
      <c r="N614" s="25" t="s">
        <v>2054</v>
      </c>
    </row>
    <row r="615" spans="1:14" ht="15" x14ac:dyDescent="0.25">
      <c r="A615" s="25" t="str">
        <f>VLOOKUP(B615,lookup_keys_countries!$A$1:$C$248,2,FALSE)</f>
        <v>NG</v>
      </c>
      <c r="B615" s="25" t="s">
        <v>125</v>
      </c>
      <c r="C615" s="25"/>
      <c r="D615" s="25" t="s">
        <v>123</v>
      </c>
      <c r="E615" s="38"/>
      <c r="F615" s="38"/>
      <c r="G615" s="25"/>
      <c r="H615" s="25">
        <v>7</v>
      </c>
      <c r="I615" s="25" t="str">
        <f>VLOOKUP(H615,lookup_keys_types!$A$1:$D$11,2,FALSE)</f>
        <v>coup</v>
      </c>
      <c r="J615" s="25" t="str">
        <f>VLOOKUP(H615,lookup_keys_types!$A$1:$D$11,4,FALSE)</f>
        <v>coup d’état</v>
      </c>
      <c r="K615" s="25" t="str">
        <f t="shared" si="21"/>
        <v>period</v>
      </c>
      <c r="L615" s="37">
        <v>24123</v>
      </c>
      <c r="M615" s="37">
        <v>24307</v>
      </c>
      <c r="N615" s="25" t="s">
        <v>2055</v>
      </c>
    </row>
    <row r="616" spans="1:14" ht="15" x14ac:dyDescent="0.25">
      <c r="A616" s="25" t="str">
        <f>VLOOKUP(B616,lookup_keys_countries!$A$1:$C$248,2,FALSE)</f>
        <v>NG</v>
      </c>
      <c r="B616" s="25" t="s">
        <v>125</v>
      </c>
      <c r="C616" s="25" t="s">
        <v>2056</v>
      </c>
      <c r="D616" s="25" t="s">
        <v>2692</v>
      </c>
      <c r="E616" s="26" t="s">
        <v>2057</v>
      </c>
      <c r="F616" s="26" t="s">
        <v>2058</v>
      </c>
      <c r="G616" s="25" t="s">
        <v>489</v>
      </c>
      <c r="H616" s="25">
        <v>5</v>
      </c>
      <c r="I616" s="25" t="str">
        <f>VLOOKUP(H616,lookup_keys_types!$A$1:$D$11,2,FALSE)</f>
        <v>coup_event</v>
      </c>
      <c r="J616" s="25" t="str">
        <f>VLOOKUP(H616,lookup_keys_types!$A$1:$D$11,4,FALSE)</f>
        <v>coup d’état</v>
      </c>
      <c r="K616" s="25" t="str">
        <f t="shared" si="21"/>
        <v>event</v>
      </c>
      <c r="L616" s="36"/>
      <c r="M616" s="37">
        <v>24307</v>
      </c>
      <c r="N616" s="25" t="s">
        <v>2059</v>
      </c>
    </row>
    <row r="617" spans="1:14" ht="15" x14ac:dyDescent="0.25">
      <c r="A617" s="25" t="str">
        <f>VLOOKUP(B617,lookup_keys_countries!$A$1:$C$248,2,FALSE)</f>
        <v>NG</v>
      </c>
      <c r="B617" s="25" t="s">
        <v>125</v>
      </c>
      <c r="C617" s="25"/>
      <c r="D617" s="25" t="s">
        <v>123</v>
      </c>
      <c r="E617" s="38"/>
      <c r="F617" s="38"/>
      <c r="G617" s="25"/>
      <c r="H617" s="25">
        <v>5</v>
      </c>
      <c r="I617" s="25" t="str">
        <f>VLOOKUP(H617,lookup_keys_types!$A$1:$D$11,2,FALSE)</f>
        <v>coup_event</v>
      </c>
      <c r="J617" s="25" t="str">
        <f>VLOOKUP(H617,lookup_keys_types!$A$1:$D$11,4,FALSE)</f>
        <v>coup d’état</v>
      </c>
      <c r="K617" s="25" t="str">
        <f t="shared" si="21"/>
        <v>event</v>
      </c>
      <c r="L617" s="36"/>
      <c r="M617" s="37">
        <v>24307</v>
      </c>
      <c r="N617" s="25" t="s">
        <v>2060</v>
      </c>
    </row>
    <row r="618" spans="1:14" ht="15" x14ac:dyDescent="0.25">
      <c r="A618" s="25" t="str">
        <f>VLOOKUP(B618,lookup_keys_countries!$A$1:$C$248,2,FALSE)</f>
        <v>NG</v>
      </c>
      <c r="B618" s="25" t="s">
        <v>125</v>
      </c>
      <c r="C618" s="25" t="s">
        <v>2061</v>
      </c>
      <c r="D618" s="25" t="s">
        <v>2693</v>
      </c>
      <c r="E618" s="26" t="s">
        <v>2062</v>
      </c>
      <c r="F618" s="26" t="s">
        <v>2063</v>
      </c>
      <c r="G618" s="25" t="s">
        <v>489</v>
      </c>
      <c r="H618" s="25">
        <v>7</v>
      </c>
      <c r="I618" s="25" t="str">
        <f>VLOOKUP(H618,lookup_keys_types!$A$1:$D$11,2,FALSE)</f>
        <v>coup</v>
      </c>
      <c r="J618" s="25" t="str">
        <f>VLOOKUP(H618,lookup_keys_types!$A$1:$D$11,4,FALSE)</f>
        <v>coup d’état</v>
      </c>
      <c r="K618" s="25" t="str">
        <f t="shared" si="21"/>
        <v>period</v>
      </c>
      <c r="L618" s="37">
        <v>24320</v>
      </c>
      <c r="M618" s="37">
        <v>27604</v>
      </c>
      <c r="N618" s="25" t="s">
        <v>2064</v>
      </c>
    </row>
    <row r="619" spans="1:14" ht="15" x14ac:dyDescent="0.25">
      <c r="A619" s="25" t="str">
        <f>VLOOKUP(B619,lookup_keys_countries!$A$1:$C$248,2,FALSE)</f>
        <v>NG</v>
      </c>
      <c r="B619" s="25" t="s">
        <v>125</v>
      </c>
      <c r="C619" s="25"/>
      <c r="D619" s="25" t="s">
        <v>123</v>
      </c>
      <c r="E619" s="38"/>
      <c r="F619" s="38"/>
      <c r="G619" s="25"/>
      <c r="H619" s="25">
        <v>5</v>
      </c>
      <c r="I619" s="25" t="str">
        <f>VLOOKUP(H619,lookup_keys_types!$A$1:$D$11,2,FALSE)</f>
        <v>coup_event</v>
      </c>
      <c r="J619" s="25" t="str">
        <f>VLOOKUP(H619,lookup_keys_types!$A$1:$D$11,4,FALSE)</f>
        <v>coup d’état</v>
      </c>
      <c r="K619" s="25" t="str">
        <f t="shared" si="21"/>
        <v>event</v>
      </c>
      <c r="L619" s="36"/>
      <c r="M619" s="37">
        <v>27604</v>
      </c>
      <c r="N619" s="25" t="s">
        <v>2065</v>
      </c>
    </row>
    <row r="620" spans="1:14" ht="15" x14ac:dyDescent="0.25">
      <c r="A620" s="25" t="str">
        <f>VLOOKUP(B620,lookup_keys_countries!$A$1:$C$248,2,FALSE)</f>
        <v>NG</v>
      </c>
      <c r="B620" s="25" t="s">
        <v>125</v>
      </c>
      <c r="C620" s="25" t="s">
        <v>2066</v>
      </c>
      <c r="D620" s="25" t="s">
        <v>2694</v>
      </c>
      <c r="E620" s="26" t="s">
        <v>2067</v>
      </c>
      <c r="F620" s="26" t="s">
        <v>2068</v>
      </c>
      <c r="G620" s="25" t="s">
        <v>2069</v>
      </c>
      <c r="H620" s="25">
        <v>7</v>
      </c>
      <c r="I620" s="25" t="str">
        <f>VLOOKUP(H620,lookup_keys_types!$A$1:$D$11,2,FALSE)</f>
        <v>coup</v>
      </c>
      <c r="J620" s="25" t="str">
        <f>VLOOKUP(H620,lookup_keys_types!$A$1:$D$11,4,FALSE)</f>
        <v>coup d’état</v>
      </c>
      <c r="K620" s="25" t="str">
        <f t="shared" si="21"/>
        <v>period</v>
      </c>
      <c r="L620" s="37">
        <v>27604</v>
      </c>
      <c r="M620" s="37">
        <v>27803</v>
      </c>
      <c r="N620" s="25" t="s">
        <v>2070</v>
      </c>
    </row>
    <row r="621" spans="1:14" ht="15" x14ac:dyDescent="0.25">
      <c r="A621" s="25" t="str">
        <f>VLOOKUP(B621,lookup_keys_countries!$A$1:$C$248,2,FALSE)</f>
        <v>NG</v>
      </c>
      <c r="B621" s="25" t="s">
        <v>125</v>
      </c>
      <c r="C621" s="25"/>
      <c r="D621" s="25" t="s">
        <v>123</v>
      </c>
      <c r="E621" s="38"/>
      <c r="F621" s="38"/>
      <c r="G621" s="25"/>
      <c r="H621" s="25">
        <v>4</v>
      </c>
      <c r="I621" s="25" t="str">
        <f>VLOOKUP(H621,lookup_keys_types!$A$1:$D$11,2,FALSE)</f>
        <v>died</v>
      </c>
      <c r="J621" s="25" t="str">
        <f>VLOOKUP(H621,lookup_keys_types!$A$1:$D$11,4,FALSE)</f>
        <v>died in office</v>
      </c>
      <c r="K621" s="25" t="str">
        <f t="shared" si="21"/>
        <v>event</v>
      </c>
      <c r="L621" s="36"/>
      <c r="M621" s="37">
        <v>27803</v>
      </c>
      <c r="N621" s="25" t="s">
        <v>2071</v>
      </c>
    </row>
    <row r="622" spans="1:14" ht="15" x14ac:dyDescent="0.25">
      <c r="A622" s="25" t="str">
        <f>VLOOKUP(B622,lookup_keys_countries!$A$1:$C$248,2,FALSE)</f>
        <v>NG</v>
      </c>
      <c r="B622" s="25" t="s">
        <v>125</v>
      </c>
      <c r="C622" s="25" t="s">
        <v>2072</v>
      </c>
      <c r="D622" s="25" t="s">
        <v>2695</v>
      </c>
      <c r="E622" s="26" t="s">
        <v>2073</v>
      </c>
      <c r="F622" s="26" t="s">
        <v>2074</v>
      </c>
      <c r="G622" s="25" t="s">
        <v>129</v>
      </c>
      <c r="H622" s="25">
        <v>3</v>
      </c>
      <c r="I622" s="25" t="str">
        <f>VLOOKUP(H622,lookup_keys_types!$A$1:$D$11,2,FALSE)</f>
        <v>other</v>
      </c>
      <c r="J622" s="25" t="str">
        <f>VLOOKUP(H622,lookup_keys_types!$A$1:$D$11,4,FALSE)</f>
        <v>provisional, interim or other*</v>
      </c>
      <c r="K622" s="25" t="str">
        <f t="shared" si="21"/>
        <v>period</v>
      </c>
      <c r="L622" s="37">
        <v>27803</v>
      </c>
      <c r="M622" s="37">
        <v>29128</v>
      </c>
      <c r="N622" s="25" t="s">
        <v>2075</v>
      </c>
    </row>
    <row r="623" spans="1:14" ht="15" x14ac:dyDescent="0.25">
      <c r="A623" s="25" t="str">
        <f>VLOOKUP(B623,lookup_keys_countries!$A$1:$C$248,2,FALSE)</f>
        <v>NG</v>
      </c>
      <c r="B623" s="25" t="s">
        <v>125</v>
      </c>
      <c r="C623" s="25" t="s">
        <v>2076</v>
      </c>
      <c r="D623" s="25" t="s">
        <v>2696</v>
      </c>
      <c r="E623" s="26" t="s">
        <v>2077</v>
      </c>
      <c r="F623" s="26" t="s">
        <v>2078</v>
      </c>
      <c r="G623" s="25" t="s">
        <v>129</v>
      </c>
      <c r="H623" s="25">
        <v>1</v>
      </c>
      <c r="I623" s="25" t="str">
        <f>VLOOKUP(H623,lookup_keys_types!$A$1:$D$11,2,FALSE)</f>
        <v>multi</v>
      </c>
      <c r="J623" s="25" t="str">
        <f>VLOOKUP(H623,lookup_keys_types!$A$1:$D$11,4,FALSE)</f>
        <v>multiparty election</v>
      </c>
      <c r="K623" s="25" t="str">
        <f t="shared" si="21"/>
        <v>period</v>
      </c>
      <c r="L623" s="37">
        <v>29129</v>
      </c>
      <c r="M623" s="37">
        <v>30565</v>
      </c>
      <c r="N623" s="25" t="s">
        <v>2079</v>
      </c>
    </row>
    <row r="624" spans="1:14" ht="15" x14ac:dyDescent="0.25">
      <c r="A624" s="25" t="str">
        <f>VLOOKUP(B624,lookup_keys_countries!$A$1:$C$248,2,FALSE)</f>
        <v>NG</v>
      </c>
      <c r="B624" s="25" t="s">
        <v>125</v>
      </c>
      <c r="C624" s="25"/>
      <c r="D624" s="25" t="s">
        <v>123</v>
      </c>
      <c r="E624" s="38"/>
      <c r="F624" s="38"/>
      <c r="G624" s="25"/>
      <c r="H624" s="25">
        <v>1</v>
      </c>
      <c r="I624" s="25" t="str">
        <f>VLOOKUP(H624,lookup_keys_types!$A$1:$D$11,2,FALSE)</f>
        <v>multi</v>
      </c>
      <c r="J624" s="25" t="str">
        <f>VLOOKUP(H624,lookup_keys_types!$A$1:$D$11,4,FALSE)</f>
        <v>multiparty election</v>
      </c>
      <c r="K624" s="25" t="str">
        <f t="shared" si="21"/>
        <v>period</v>
      </c>
      <c r="L624" s="37">
        <v>30565</v>
      </c>
      <c r="M624" s="37">
        <v>30681</v>
      </c>
      <c r="N624" s="25" t="s">
        <v>2080</v>
      </c>
    </row>
    <row r="625" spans="1:14" ht="15" x14ac:dyDescent="0.25">
      <c r="A625" s="25" t="str">
        <f>VLOOKUP(B625,lookup_keys_countries!$A$1:$C$248,2,FALSE)</f>
        <v>NG</v>
      </c>
      <c r="B625" s="25" t="s">
        <v>125</v>
      </c>
      <c r="C625" s="25"/>
      <c r="D625" s="25" t="s">
        <v>123</v>
      </c>
      <c r="E625" s="38"/>
      <c r="F625" s="38"/>
      <c r="G625" s="25"/>
      <c r="H625" s="25">
        <v>5</v>
      </c>
      <c r="I625" s="25" t="str">
        <f>VLOOKUP(H625,lookup_keys_types!$A$1:$D$11,2,FALSE)</f>
        <v>coup_event</v>
      </c>
      <c r="J625" s="25" t="str">
        <f>VLOOKUP(H625,lookup_keys_types!$A$1:$D$11,4,FALSE)</f>
        <v>coup d’état</v>
      </c>
      <c r="K625" s="25" t="str">
        <f t="shared" si="21"/>
        <v>event</v>
      </c>
      <c r="L625" s="36"/>
      <c r="M625" s="37">
        <v>30681</v>
      </c>
      <c r="N625" s="25" t="s">
        <v>2081</v>
      </c>
    </row>
    <row r="626" spans="1:14" ht="15" x14ac:dyDescent="0.25">
      <c r="A626" s="25" t="str">
        <f>VLOOKUP(B626,lookup_keys_countries!$A$1:$C$248,2,FALSE)</f>
        <v>NG</v>
      </c>
      <c r="B626" s="25" t="s">
        <v>125</v>
      </c>
      <c r="C626" s="25" t="s">
        <v>2082</v>
      </c>
      <c r="D626" s="25" t="s">
        <v>2827</v>
      </c>
      <c r="E626" s="39" t="s">
        <v>2825</v>
      </c>
      <c r="F626" s="39" t="s">
        <v>2826</v>
      </c>
      <c r="G626" s="25" t="s">
        <v>1454</v>
      </c>
      <c r="H626" s="25">
        <v>7</v>
      </c>
      <c r="I626" s="25" t="str">
        <f>VLOOKUP(H626,lookup_keys_types!$A$1:$D$11,2,FALSE)</f>
        <v>coup</v>
      </c>
      <c r="J626" s="25" t="str">
        <f>VLOOKUP(H626,lookup_keys_types!$A$1:$D$11,4,FALSE)</f>
        <v>coup d’état</v>
      </c>
      <c r="K626" s="25" t="str">
        <f t="shared" si="21"/>
        <v>period</v>
      </c>
      <c r="L626" s="37">
        <v>30681</v>
      </c>
      <c r="M626" s="37">
        <v>31286</v>
      </c>
      <c r="N626" s="25" t="s">
        <v>2083</v>
      </c>
    </row>
    <row r="627" spans="1:14" ht="15" x14ac:dyDescent="0.25">
      <c r="A627" s="25" t="str">
        <f>VLOOKUP(B627,lookup_keys_countries!$A$1:$C$248,2,FALSE)</f>
        <v>NG</v>
      </c>
      <c r="B627" s="25" t="s">
        <v>125</v>
      </c>
      <c r="C627" s="25" t="s">
        <v>2084</v>
      </c>
      <c r="D627" s="25" t="s">
        <v>2697</v>
      </c>
      <c r="E627" s="26" t="s">
        <v>2085</v>
      </c>
      <c r="F627" s="26" t="s">
        <v>2086</v>
      </c>
      <c r="G627" s="25" t="s">
        <v>1214</v>
      </c>
      <c r="H627" s="25">
        <v>7</v>
      </c>
      <c r="I627" s="25" t="str">
        <f>VLOOKUP(H627,lookup_keys_types!$A$1:$D$11,2,FALSE)</f>
        <v>coup</v>
      </c>
      <c r="J627" s="25" t="str">
        <f>VLOOKUP(H627,lookup_keys_types!$A$1:$D$11,4,FALSE)</f>
        <v>coup d’état</v>
      </c>
      <c r="K627" s="25" t="str">
        <f t="shared" si="21"/>
        <v>period</v>
      </c>
      <c r="L627" s="37">
        <v>31286</v>
      </c>
      <c r="M627" s="37">
        <v>34207</v>
      </c>
      <c r="N627" s="25" t="s">
        <v>2087</v>
      </c>
    </row>
    <row r="628" spans="1:14" ht="15" x14ac:dyDescent="0.25">
      <c r="A628" s="25" t="str">
        <f>VLOOKUP(B628,lookup_keys_countries!$A$1:$C$248,2,FALSE)</f>
        <v>NG</v>
      </c>
      <c r="B628" s="25" t="s">
        <v>125</v>
      </c>
      <c r="C628" s="25"/>
      <c r="D628" s="25" t="s">
        <v>123</v>
      </c>
      <c r="E628" s="38"/>
      <c r="F628" s="38"/>
      <c r="G628" s="25"/>
      <c r="H628" s="25">
        <v>6</v>
      </c>
      <c r="I628" s="25" t="str">
        <f>VLOOKUP(H628,lookup_keys_types!$A$1:$D$11,2,FALSE)</f>
        <v>resigned</v>
      </c>
      <c r="J628" s="25" t="str">
        <f>VLOOKUP(H628,lookup_keys_types!$A$1:$D$11,4,FALSE)</f>
        <v>resigned, retired or left office</v>
      </c>
      <c r="K628" s="25" t="str">
        <f t="shared" si="21"/>
        <v>event</v>
      </c>
      <c r="L628" s="36"/>
      <c r="M628" s="37">
        <v>34207</v>
      </c>
      <c r="N628" s="25" t="s">
        <v>2088</v>
      </c>
    </row>
    <row r="629" spans="1:14" ht="15" x14ac:dyDescent="0.25">
      <c r="A629" s="25" t="str">
        <f>VLOOKUP(B629,lookup_keys_countries!$A$1:$C$248,2,FALSE)</f>
        <v>NG</v>
      </c>
      <c r="B629" s="25" t="s">
        <v>125</v>
      </c>
      <c r="C629" s="25" t="s">
        <v>2089</v>
      </c>
      <c r="D629" s="25" t="s">
        <v>2546</v>
      </c>
      <c r="E629" s="38"/>
      <c r="F629" s="38"/>
      <c r="G629" s="25"/>
      <c r="H629" s="25">
        <v>3</v>
      </c>
      <c r="I629" s="25" t="str">
        <f>VLOOKUP(H629,lookup_keys_types!$A$1:$D$11,2,FALSE)</f>
        <v>other</v>
      </c>
      <c r="J629" s="25" t="str">
        <f>VLOOKUP(H629,lookup_keys_types!$A$1:$D$11,4,FALSE)</f>
        <v>provisional, interim or other*</v>
      </c>
      <c r="K629" s="25" t="str">
        <f t="shared" si="21"/>
        <v>period</v>
      </c>
      <c r="L629" s="37">
        <v>34208</v>
      </c>
      <c r="M629" s="37">
        <v>34290</v>
      </c>
      <c r="N629" s="25" t="s">
        <v>2090</v>
      </c>
    </row>
    <row r="630" spans="1:14" ht="15" x14ac:dyDescent="0.25">
      <c r="A630" s="25" t="str">
        <f>VLOOKUP(B630,lookup_keys_countries!$A$1:$C$248,2,FALSE)</f>
        <v>NG</v>
      </c>
      <c r="B630" s="25" t="s">
        <v>125</v>
      </c>
      <c r="C630" s="25" t="s">
        <v>2091</v>
      </c>
      <c r="D630" s="25" t="s">
        <v>2698</v>
      </c>
      <c r="E630" s="26" t="s">
        <v>2092</v>
      </c>
      <c r="F630" s="26" t="s">
        <v>2093</v>
      </c>
      <c r="G630" s="25" t="s">
        <v>123</v>
      </c>
      <c r="H630" s="25">
        <v>7</v>
      </c>
      <c r="I630" s="25" t="str">
        <f>VLOOKUP(H630,lookup_keys_types!$A$1:$D$11,2,FALSE)</f>
        <v>coup</v>
      </c>
      <c r="J630" s="25" t="str">
        <f>VLOOKUP(H630,lookup_keys_types!$A$1:$D$11,4,FALSE)</f>
        <v>coup d’état</v>
      </c>
      <c r="K630" s="25" t="str">
        <f t="shared" si="21"/>
        <v>period</v>
      </c>
      <c r="L630" s="37">
        <v>34290</v>
      </c>
      <c r="M630" s="37">
        <v>35954</v>
      </c>
      <c r="N630" s="25" t="s">
        <v>2094</v>
      </c>
    </row>
    <row r="631" spans="1:14" ht="15" x14ac:dyDescent="0.25">
      <c r="A631" s="25" t="str">
        <f>VLOOKUP(B631,lookup_keys_countries!$A$1:$C$248,2,FALSE)</f>
        <v>NG</v>
      </c>
      <c r="B631" s="25" t="s">
        <v>125</v>
      </c>
      <c r="C631" s="25"/>
      <c r="D631" s="25" t="s">
        <v>123</v>
      </c>
      <c r="E631" s="38"/>
      <c r="F631" s="38"/>
      <c r="G631" s="25"/>
      <c r="H631" s="25">
        <v>4</v>
      </c>
      <c r="I631" s="25" t="str">
        <f>VLOOKUP(H631,lookup_keys_types!$A$1:$D$11,2,FALSE)</f>
        <v>died</v>
      </c>
      <c r="J631" s="25" t="str">
        <f>VLOOKUP(H631,lookup_keys_types!$A$1:$D$11,4,FALSE)</f>
        <v>died in office</v>
      </c>
      <c r="K631" s="25" t="str">
        <f t="shared" si="21"/>
        <v>event</v>
      </c>
      <c r="L631" s="36"/>
      <c r="M631" s="37">
        <v>35954</v>
      </c>
      <c r="N631" s="25" t="s">
        <v>2095</v>
      </c>
    </row>
    <row r="632" spans="1:14" ht="15" x14ac:dyDescent="0.25">
      <c r="A632" s="25" t="str">
        <f>VLOOKUP(B632,lookup_keys_countries!$A$1:$C$248,2,FALSE)</f>
        <v>NG</v>
      </c>
      <c r="B632" s="25" t="s">
        <v>125</v>
      </c>
      <c r="C632" s="25" t="s">
        <v>2096</v>
      </c>
      <c r="D632" s="25" t="s">
        <v>2699</v>
      </c>
      <c r="E632" s="26" t="s">
        <v>2097</v>
      </c>
      <c r="F632" s="26" t="s">
        <v>2098</v>
      </c>
      <c r="G632" s="25" t="s">
        <v>129</v>
      </c>
      <c r="H632" s="25">
        <v>3</v>
      </c>
      <c r="I632" s="25" t="str">
        <f>VLOOKUP(H632,lookup_keys_types!$A$1:$D$11,2,FALSE)</f>
        <v>other</v>
      </c>
      <c r="J632" s="25" t="str">
        <f>VLOOKUP(H632,lookup_keys_types!$A$1:$D$11,4,FALSE)</f>
        <v>provisional, interim or other*</v>
      </c>
      <c r="K632" s="25" t="str">
        <f t="shared" si="21"/>
        <v>period</v>
      </c>
      <c r="L632" s="37">
        <v>35955</v>
      </c>
      <c r="M632" s="37">
        <v>36309</v>
      </c>
      <c r="N632" s="25" t="s">
        <v>2099</v>
      </c>
    </row>
    <row r="633" spans="1:14" ht="15" x14ac:dyDescent="0.25">
      <c r="A633" s="25" t="str">
        <f>VLOOKUP(B633,lookup_keys_countries!$A$1:$C$248,2,FALSE)</f>
        <v>NG</v>
      </c>
      <c r="B633" s="25" t="s">
        <v>125</v>
      </c>
      <c r="C633" s="25" t="s">
        <v>2072</v>
      </c>
      <c r="D633" s="25" t="s">
        <v>2695</v>
      </c>
      <c r="E633" s="26" t="s">
        <v>2073</v>
      </c>
      <c r="F633" s="26" t="s">
        <v>2074</v>
      </c>
      <c r="G633" s="25" t="s">
        <v>129</v>
      </c>
      <c r="H633" s="25">
        <v>1</v>
      </c>
      <c r="I633" s="25" t="str">
        <f>VLOOKUP(H633,lookup_keys_types!$A$1:$D$11,2,FALSE)</f>
        <v>multi</v>
      </c>
      <c r="J633" s="25" t="str">
        <f>VLOOKUP(H633,lookup_keys_types!$A$1:$D$11,4,FALSE)</f>
        <v>multiparty election</v>
      </c>
      <c r="K633" s="25" t="str">
        <f t="shared" si="21"/>
        <v>period</v>
      </c>
      <c r="L633" s="37">
        <v>36309</v>
      </c>
      <c r="M633" s="37">
        <v>37730</v>
      </c>
      <c r="N633" s="25" t="s">
        <v>2100</v>
      </c>
    </row>
    <row r="634" spans="1:14" ht="15" x14ac:dyDescent="0.25">
      <c r="A634" s="25" t="str">
        <f>VLOOKUP(B634,lookup_keys_countries!$A$1:$C$248,2,FALSE)</f>
        <v>NG</v>
      </c>
      <c r="B634" s="25" t="s">
        <v>125</v>
      </c>
      <c r="C634" s="25" t="s">
        <v>2072</v>
      </c>
      <c r="D634" s="25" t="s">
        <v>2695</v>
      </c>
      <c r="E634" s="26" t="s">
        <v>2073</v>
      </c>
      <c r="F634" s="26" t="s">
        <v>2074</v>
      </c>
      <c r="G634" s="25" t="s">
        <v>129</v>
      </c>
      <c r="H634" s="25">
        <v>1</v>
      </c>
      <c r="I634" s="25" t="str">
        <f>VLOOKUP(H634,lookup_keys_types!$A$1:$D$11,2,FALSE)</f>
        <v>multi</v>
      </c>
      <c r="J634" s="25" t="str">
        <f>VLOOKUP(H634,lookup_keys_types!$A$1:$D$11,4,FALSE)</f>
        <v>multiparty election</v>
      </c>
      <c r="K634" s="25" t="str">
        <f t="shared" si="21"/>
        <v>period</v>
      </c>
      <c r="L634" s="37">
        <v>37730</v>
      </c>
      <c r="M634" s="37">
        <v>39231</v>
      </c>
      <c r="N634" s="25" t="s">
        <v>2101</v>
      </c>
    </row>
    <row r="635" spans="1:14" ht="15" x14ac:dyDescent="0.25">
      <c r="A635" s="25" t="str">
        <f>VLOOKUP(B635,lookup_keys_countries!$A$1:$C$248,2,FALSE)</f>
        <v>NG</v>
      </c>
      <c r="B635" s="25" t="s">
        <v>125</v>
      </c>
      <c r="C635" s="25" t="s">
        <v>2102</v>
      </c>
      <c r="D635" s="25" t="s">
        <v>2700</v>
      </c>
      <c r="E635" s="26" t="s">
        <v>2103</v>
      </c>
      <c r="F635" s="26" t="s">
        <v>2104</v>
      </c>
      <c r="G635" s="25" t="s">
        <v>215</v>
      </c>
      <c r="H635" s="25">
        <v>1</v>
      </c>
      <c r="I635" s="25" t="str">
        <f>VLOOKUP(H635,lookup_keys_types!$A$1:$D$11,2,FALSE)</f>
        <v>multi</v>
      </c>
      <c r="J635" s="25" t="str">
        <f>VLOOKUP(H635,lookup_keys_types!$A$1:$D$11,4,FALSE)</f>
        <v>multiparty election</v>
      </c>
      <c r="K635" s="25" t="str">
        <f t="shared" si="21"/>
        <v>period</v>
      </c>
      <c r="L635" s="37">
        <v>39231</v>
      </c>
      <c r="M635" s="37">
        <v>40303</v>
      </c>
      <c r="N635" s="25" t="s">
        <v>2105</v>
      </c>
    </row>
    <row r="636" spans="1:14" ht="15" x14ac:dyDescent="0.25">
      <c r="A636" s="25" t="str">
        <f>VLOOKUP(B636,lookup_keys_countries!$A$1:$C$248,2,FALSE)</f>
        <v>NG</v>
      </c>
      <c r="B636" s="25" t="s">
        <v>125</v>
      </c>
      <c r="C636" s="25"/>
      <c r="D636" s="25" t="s">
        <v>123</v>
      </c>
      <c r="E636" s="38"/>
      <c r="F636" s="38"/>
      <c r="G636" s="25"/>
      <c r="H636" s="25">
        <v>4</v>
      </c>
      <c r="I636" s="25" t="str">
        <f>VLOOKUP(H636,lookup_keys_types!$A$1:$D$11,2,FALSE)</f>
        <v>died</v>
      </c>
      <c r="J636" s="25" t="str">
        <f>VLOOKUP(H636,lookup_keys_types!$A$1:$D$11,4,FALSE)</f>
        <v>died in office</v>
      </c>
      <c r="K636" s="25" t="str">
        <f t="shared" si="21"/>
        <v>event</v>
      </c>
      <c r="L636" s="36"/>
      <c r="M636" s="37">
        <v>40303</v>
      </c>
      <c r="N636" s="25" t="s">
        <v>2106</v>
      </c>
    </row>
    <row r="637" spans="1:14" ht="15" x14ac:dyDescent="0.25">
      <c r="A637" s="25" t="str">
        <f>VLOOKUP(B637,lookup_keys_countries!$A$1:$C$248,2,FALSE)</f>
        <v>NG</v>
      </c>
      <c r="B637" s="25" t="s">
        <v>125</v>
      </c>
      <c r="C637" s="25" t="s">
        <v>2107</v>
      </c>
      <c r="D637" s="25" t="s">
        <v>2701</v>
      </c>
      <c r="E637" s="26" t="s">
        <v>2108</v>
      </c>
      <c r="F637" s="26" t="s">
        <v>2109</v>
      </c>
      <c r="G637" s="25" t="s">
        <v>1169</v>
      </c>
      <c r="H637" s="25">
        <v>3</v>
      </c>
      <c r="I637" s="25" t="str">
        <f>VLOOKUP(H637,lookup_keys_types!$A$1:$D$11,2,FALSE)</f>
        <v>other</v>
      </c>
      <c r="J637" s="25" t="str">
        <f>VLOOKUP(H637,lookup_keys_types!$A$1:$D$11,4,FALSE)</f>
        <v>provisional, interim or other*</v>
      </c>
      <c r="K637" s="25" t="str">
        <f t="shared" si="21"/>
        <v>period</v>
      </c>
      <c r="L637" s="37">
        <v>40303</v>
      </c>
      <c r="M637" s="37">
        <v>40649</v>
      </c>
      <c r="N637" s="25" t="s">
        <v>2110</v>
      </c>
    </row>
    <row r="638" spans="1:14" ht="15" x14ac:dyDescent="0.25">
      <c r="A638" s="25" t="str">
        <f>VLOOKUP(B638,lookup_keys_countries!$A$1:$C$248,2,FALSE)</f>
        <v>NG</v>
      </c>
      <c r="B638" s="25" t="s">
        <v>125</v>
      </c>
      <c r="C638" s="25" t="s">
        <v>2107</v>
      </c>
      <c r="D638" s="25" t="s">
        <v>2701</v>
      </c>
      <c r="E638" s="26" t="s">
        <v>2108</v>
      </c>
      <c r="F638" s="26" t="s">
        <v>2109</v>
      </c>
      <c r="G638" s="25" t="s">
        <v>1169</v>
      </c>
      <c r="H638" s="25">
        <v>1</v>
      </c>
      <c r="I638" s="25" t="str">
        <f>VLOOKUP(H638,lookup_keys_types!$A$1:$D$11,2,FALSE)</f>
        <v>multi</v>
      </c>
      <c r="J638" s="25" t="str">
        <f>VLOOKUP(H638,lookup_keys_types!$A$1:$D$11,4,FALSE)</f>
        <v>multiparty election</v>
      </c>
      <c r="K638" s="25" t="str">
        <f t="shared" si="21"/>
        <v>period</v>
      </c>
      <c r="L638" s="37">
        <v>40649</v>
      </c>
      <c r="M638" s="37">
        <v>42153</v>
      </c>
      <c r="N638" s="25" t="s">
        <v>2111</v>
      </c>
    </row>
    <row r="639" spans="1:14" s="32" customFormat="1" ht="15" x14ac:dyDescent="0.25">
      <c r="A639" s="25" t="str">
        <f>VLOOKUP(B639,lookup_keys_countries!$A$1:$C$248,2,FALSE)</f>
        <v>NG</v>
      </c>
      <c r="B639" s="25" t="s">
        <v>125</v>
      </c>
      <c r="C639" s="25" t="s">
        <v>2082</v>
      </c>
      <c r="D639" s="25" t="s">
        <v>2827</v>
      </c>
      <c r="E639" s="26" t="s">
        <v>2825</v>
      </c>
      <c r="F639" s="26" t="s">
        <v>2826</v>
      </c>
      <c r="G639" s="25" t="s">
        <v>1454</v>
      </c>
      <c r="H639" s="25">
        <v>1</v>
      </c>
      <c r="I639" s="25" t="str">
        <f>VLOOKUP(H639,lookup_keys_types!$A$1:$D$11,2,FALSE)</f>
        <v>multi</v>
      </c>
      <c r="J639" s="25" t="str">
        <f>VLOOKUP(H639,lookup_keys_types!$A$1:$D$11,4,FALSE)</f>
        <v>multiparty election</v>
      </c>
      <c r="K639" s="25" t="str">
        <f t="shared" si="21"/>
        <v>period</v>
      </c>
      <c r="L639" s="37">
        <v>42153</v>
      </c>
      <c r="M639" s="37">
        <f ca="1">TODAY()</f>
        <v>43222</v>
      </c>
      <c r="N639" s="25" t="s">
        <v>2828</v>
      </c>
    </row>
    <row r="640" spans="1:14" ht="15" x14ac:dyDescent="0.25">
      <c r="A640" s="25" t="str">
        <f>VLOOKUP(B640,lookup_keys_countries!$A$1:$C$248,2,FALSE)</f>
        <v>RW</v>
      </c>
      <c r="B640" s="25" t="s">
        <v>130</v>
      </c>
      <c r="C640" s="25" t="s">
        <v>2112</v>
      </c>
      <c r="D640" s="25" t="s">
        <v>2702</v>
      </c>
      <c r="E640" s="26" t="s">
        <v>2113</v>
      </c>
      <c r="F640" s="26" t="s">
        <v>2114</v>
      </c>
      <c r="G640" s="25" t="s">
        <v>489</v>
      </c>
      <c r="H640" s="25">
        <v>0</v>
      </c>
      <c r="I640" s="25" t="str">
        <f>VLOOKUP(H640,lookup_keys_types!$A$1:$D$11,2,FALSE)</f>
        <v>at_ind</v>
      </c>
      <c r="J640" s="25" t="str">
        <f>VLOOKUP(H640,lookup_keys_types!$A$1:$D$11,4,FALSE)</f>
        <v>leader at independence</v>
      </c>
      <c r="K640" s="25" t="str">
        <f t="shared" si="21"/>
        <v>period</v>
      </c>
      <c r="L640" s="37">
        <v>22828</v>
      </c>
      <c r="M640" s="37">
        <v>24018</v>
      </c>
      <c r="N640" s="25" t="s">
        <v>2115</v>
      </c>
    </row>
    <row r="641" spans="1:14" ht="15" x14ac:dyDescent="0.25">
      <c r="A641" s="25" t="str">
        <f>VLOOKUP(B641,lookup_keys_countries!$A$1:$C$248,2,FALSE)</f>
        <v>RW</v>
      </c>
      <c r="B641" s="25" t="s">
        <v>130</v>
      </c>
      <c r="C641" s="25" t="s">
        <v>2112</v>
      </c>
      <c r="D641" s="25" t="s">
        <v>2702</v>
      </c>
      <c r="E641" s="26" t="s">
        <v>2113</v>
      </c>
      <c r="F641" s="26" t="s">
        <v>2114</v>
      </c>
      <c r="G641" s="25" t="s">
        <v>489</v>
      </c>
      <c r="H641" s="25">
        <v>2</v>
      </c>
      <c r="I641" s="25" t="str">
        <f>VLOOKUP(H641,lookup_keys_types!$A$1:$D$11,2,FALSE)</f>
        <v>single</v>
      </c>
      <c r="J641" s="25" t="str">
        <f>VLOOKUP(H641,lookup_keys_types!$A$1:$D$11,4,FALSE)</f>
        <v>single-party election</v>
      </c>
      <c r="K641" s="25" t="str">
        <f t="shared" si="21"/>
        <v>period</v>
      </c>
      <c r="L641" s="37">
        <v>24018</v>
      </c>
      <c r="M641" s="37">
        <v>25474</v>
      </c>
      <c r="N641" s="25" t="s">
        <v>2116</v>
      </c>
    </row>
    <row r="642" spans="1:14" ht="15" x14ac:dyDescent="0.25">
      <c r="A642" s="25" t="str">
        <f>VLOOKUP(B642,lookup_keys_countries!$A$1:$C$248,2,FALSE)</f>
        <v>RW</v>
      </c>
      <c r="B642" s="25" t="s">
        <v>130</v>
      </c>
      <c r="C642" s="25" t="s">
        <v>2112</v>
      </c>
      <c r="D642" s="25" t="s">
        <v>2702</v>
      </c>
      <c r="E642" s="26" t="s">
        <v>2113</v>
      </c>
      <c r="F642" s="26" t="s">
        <v>2114</v>
      </c>
      <c r="G642" s="25" t="s">
        <v>489</v>
      </c>
      <c r="H642" s="25">
        <v>2</v>
      </c>
      <c r="I642" s="25" t="str">
        <f>VLOOKUP(H642,lookup_keys_types!$A$1:$D$11,2,FALSE)</f>
        <v>single</v>
      </c>
      <c r="J642" s="25" t="str">
        <f>VLOOKUP(H642,lookup_keys_types!$A$1:$D$11,4,FALSE)</f>
        <v>single-party election</v>
      </c>
      <c r="K642" s="25" t="str">
        <f t="shared" si="21"/>
        <v>period</v>
      </c>
      <c r="L642" s="37">
        <v>25474</v>
      </c>
      <c r="M642" s="37">
        <v>26850</v>
      </c>
      <c r="N642" s="25" t="s">
        <v>2117</v>
      </c>
    </row>
    <row r="643" spans="1:14" ht="15" x14ac:dyDescent="0.25">
      <c r="A643" s="25" t="str">
        <f>VLOOKUP(B643,lookup_keys_countries!$A$1:$C$248,2,FALSE)</f>
        <v>RW</v>
      </c>
      <c r="B643" s="25" t="s">
        <v>130</v>
      </c>
      <c r="C643" s="25" t="s">
        <v>2118</v>
      </c>
      <c r="D643" s="25" t="s">
        <v>2703</v>
      </c>
      <c r="E643" s="26" t="s">
        <v>2119</v>
      </c>
      <c r="F643" s="26" t="s">
        <v>2120</v>
      </c>
      <c r="G643" s="25" t="s">
        <v>129</v>
      </c>
      <c r="H643" s="25">
        <v>7</v>
      </c>
      <c r="I643" s="25" t="str">
        <f>VLOOKUP(H643,lookup_keys_types!$A$1:$D$11,2,FALSE)</f>
        <v>coup</v>
      </c>
      <c r="J643" s="25" t="str">
        <f>VLOOKUP(H643,lookup_keys_types!$A$1:$D$11,4,FALSE)</f>
        <v>coup d’état</v>
      </c>
      <c r="K643" s="25" t="str">
        <f t="shared" si="21"/>
        <v>period</v>
      </c>
      <c r="L643" s="37">
        <v>26850</v>
      </c>
      <c r="M643" s="37">
        <v>28848</v>
      </c>
      <c r="N643" s="25" t="s">
        <v>2121</v>
      </c>
    </row>
    <row r="644" spans="1:14" ht="15" x14ac:dyDescent="0.25">
      <c r="A644" s="25" t="str">
        <f>VLOOKUP(B644,lookup_keys_countries!$A$1:$C$248,2,FALSE)</f>
        <v>RW</v>
      </c>
      <c r="B644" s="25" t="s">
        <v>130</v>
      </c>
      <c r="C644" s="25" t="s">
        <v>2118</v>
      </c>
      <c r="D644" s="25" t="s">
        <v>2703</v>
      </c>
      <c r="E644" s="26" t="s">
        <v>2119</v>
      </c>
      <c r="F644" s="26" t="s">
        <v>2120</v>
      </c>
      <c r="G644" s="25" t="s">
        <v>129</v>
      </c>
      <c r="H644" s="25">
        <v>2</v>
      </c>
      <c r="I644" s="25" t="str">
        <f>VLOOKUP(H644,lookup_keys_types!$A$1:$D$11,2,FALSE)</f>
        <v>single</v>
      </c>
      <c r="J644" s="25" t="str">
        <f>VLOOKUP(H644,lookup_keys_types!$A$1:$D$11,4,FALSE)</f>
        <v>single-party election</v>
      </c>
      <c r="K644" s="25" t="str">
        <f t="shared" si="21"/>
        <v>period</v>
      </c>
      <c r="L644" s="37">
        <v>28848</v>
      </c>
      <c r="M644" s="37">
        <v>30669</v>
      </c>
      <c r="N644" s="25" t="s">
        <v>2122</v>
      </c>
    </row>
    <row r="645" spans="1:14" ht="15" x14ac:dyDescent="0.25">
      <c r="A645" s="25" t="str">
        <f>VLOOKUP(B645,lookup_keys_countries!$A$1:$C$248,2,FALSE)</f>
        <v>RW</v>
      </c>
      <c r="B645" s="25" t="s">
        <v>130</v>
      </c>
      <c r="C645" s="25" t="s">
        <v>2118</v>
      </c>
      <c r="D645" s="25" t="s">
        <v>2703</v>
      </c>
      <c r="E645" s="26" t="s">
        <v>2119</v>
      </c>
      <c r="F645" s="26" t="s">
        <v>2120</v>
      </c>
      <c r="G645" s="25" t="s">
        <v>129</v>
      </c>
      <c r="H645" s="25">
        <v>2</v>
      </c>
      <c r="I645" s="25" t="str">
        <f>VLOOKUP(H645,lookup_keys_types!$A$1:$D$11,2,FALSE)</f>
        <v>single</v>
      </c>
      <c r="J645" s="25" t="str">
        <f>VLOOKUP(H645,lookup_keys_types!$A$1:$D$11,4,FALSE)</f>
        <v>single-party election</v>
      </c>
      <c r="K645" s="25" t="str">
        <f t="shared" si="21"/>
        <v>period</v>
      </c>
      <c r="L645" s="37">
        <v>30669</v>
      </c>
      <c r="M645" s="37">
        <v>32496</v>
      </c>
      <c r="N645" s="25" t="s">
        <v>2123</v>
      </c>
    </row>
    <row r="646" spans="1:14" ht="15" x14ac:dyDescent="0.25">
      <c r="A646" s="25" t="str">
        <f>VLOOKUP(B646,lookup_keys_countries!$A$1:$C$248,2,FALSE)</f>
        <v>RW</v>
      </c>
      <c r="B646" s="25" t="s">
        <v>130</v>
      </c>
      <c r="C646" s="25" t="s">
        <v>2118</v>
      </c>
      <c r="D646" s="25" t="s">
        <v>2703</v>
      </c>
      <c r="E646" s="26" t="s">
        <v>2119</v>
      </c>
      <c r="F646" s="26" t="s">
        <v>2120</v>
      </c>
      <c r="G646" s="25" t="s">
        <v>129</v>
      </c>
      <c r="H646" s="25">
        <v>2</v>
      </c>
      <c r="I646" s="25" t="str">
        <f>VLOOKUP(H646,lookup_keys_types!$A$1:$D$11,2,FALSE)</f>
        <v>single</v>
      </c>
      <c r="J646" s="25" t="str">
        <f>VLOOKUP(H646,lookup_keys_types!$A$1:$D$11,4,FALSE)</f>
        <v>single-party election</v>
      </c>
      <c r="K646" s="25" t="str">
        <f t="shared" si="21"/>
        <v>period</v>
      </c>
      <c r="L646" s="37">
        <v>32496</v>
      </c>
      <c r="M646" s="37">
        <v>34430</v>
      </c>
      <c r="N646" s="25" t="s">
        <v>2123</v>
      </c>
    </row>
    <row r="647" spans="1:14" ht="15" x14ac:dyDescent="0.25">
      <c r="A647" s="25" t="str">
        <f>VLOOKUP(B647,lookup_keys_countries!$A$1:$C$248,2,FALSE)</f>
        <v>RW</v>
      </c>
      <c r="B647" s="25" t="s">
        <v>130</v>
      </c>
      <c r="C647" s="25"/>
      <c r="D647" s="25" t="s">
        <v>123</v>
      </c>
      <c r="E647" s="38"/>
      <c r="F647" s="38"/>
      <c r="G647" s="25"/>
      <c r="H647" s="25">
        <v>4</v>
      </c>
      <c r="I647" s="25" t="str">
        <f>VLOOKUP(H647,lookup_keys_types!$A$1:$D$11,2,FALSE)</f>
        <v>died</v>
      </c>
      <c r="J647" s="25" t="str">
        <f>VLOOKUP(H647,lookup_keys_types!$A$1:$D$11,4,FALSE)</f>
        <v>died in office</v>
      </c>
      <c r="K647" s="25" t="str">
        <f t="shared" si="21"/>
        <v>event</v>
      </c>
      <c r="L647" s="36"/>
      <c r="M647" s="37">
        <v>34430</v>
      </c>
      <c r="N647" s="25" t="s">
        <v>2124</v>
      </c>
    </row>
    <row r="648" spans="1:14" ht="15" x14ac:dyDescent="0.25">
      <c r="A648" s="25" t="str">
        <f>VLOOKUP(B648,lookup_keys_countries!$A$1:$C$248,2,FALSE)</f>
        <v>RW</v>
      </c>
      <c r="B648" s="25" t="s">
        <v>130</v>
      </c>
      <c r="C648" s="25" t="s">
        <v>2125</v>
      </c>
      <c r="D648" s="25" t="s">
        <v>2704</v>
      </c>
      <c r="E648" s="26" t="s">
        <v>2126</v>
      </c>
      <c r="F648" s="26" t="s">
        <v>2127</v>
      </c>
      <c r="G648" s="25" t="s">
        <v>489</v>
      </c>
      <c r="H648" s="25">
        <v>3</v>
      </c>
      <c r="I648" s="25" t="str">
        <f>VLOOKUP(H648,lookup_keys_types!$A$1:$D$11,2,FALSE)</f>
        <v>other</v>
      </c>
      <c r="J648" s="25" t="str">
        <f>VLOOKUP(H648,lookup_keys_types!$A$1:$D$11,4,FALSE)</f>
        <v>provisional, interim or other*</v>
      </c>
      <c r="K648" s="25" t="str">
        <f t="shared" si="21"/>
        <v>period</v>
      </c>
      <c r="L648" s="37">
        <v>34433</v>
      </c>
      <c r="M648" s="37">
        <v>34534</v>
      </c>
      <c r="N648" s="25" t="s">
        <v>2128</v>
      </c>
    </row>
    <row r="649" spans="1:14" ht="15" x14ac:dyDescent="0.25">
      <c r="A649" s="25" t="str">
        <f>VLOOKUP(B649,lookup_keys_countries!$A$1:$C$248,2,FALSE)</f>
        <v>RW</v>
      </c>
      <c r="B649" s="25" t="s">
        <v>130</v>
      </c>
      <c r="C649" s="25" t="s">
        <v>2129</v>
      </c>
      <c r="D649" s="25" t="s">
        <v>2546</v>
      </c>
      <c r="E649" s="38"/>
      <c r="F649" s="38"/>
      <c r="G649" s="25"/>
      <c r="H649" s="25">
        <v>3</v>
      </c>
      <c r="I649" s="25" t="str">
        <f>VLOOKUP(H649,lookup_keys_types!$A$1:$D$11,2,FALSE)</f>
        <v>other</v>
      </c>
      <c r="J649" s="25" t="str">
        <f>VLOOKUP(H649,lookup_keys_types!$A$1:$D$11,4,FALSE)</f>
        <v>provisional, interim or other*</v>
      </c>
      <c r="K649" s="25" t="str">
        <f t="shared" si="21"/>
        <v>period</v>
      </c>
      <c r="L649" s="37">
        <v>34534</v>
      </c>
      <c r="M649" s="37">
        <v>36608</v>
      </c>
      <c r="N649" s="25" t="s">
        <v>2130</v>
      </c>
    </row>
    <row r="650" spans="1:14" ht="15" x14ac:dyDescent="0.25">
      <c r="A650" s="25" t="str">
        <f>VLOOKUP(B650,lookup_keys_countries!$A$1:$C$248,2,FALSE)</f>
        <v>RW</v>
      </c>
      <c r="B650" s="25" t="s">
        <v>130</v>
      </c>
      <c r="C650" s="25"/>
      <c r="D650" s="25" t="s">
        <v>123</v>
      </c>
      <c r="E650" s="38"/>
      <c r="F650" s="38"/>
      <c r="G650" s="25"/>
      <c r="H650" s="25">
        <v>6</v>
      </c>
      <c r="I650" s="25" t="str">
        <f>VLOOKUP(H650,lookup_keys_types!$A$1:$D$11,2,FALSE)</f>
        <v>resigned</v>
      </c>
      <c r="J650" s="25" t="str">
        <f>VLOOKUP(H650,lookup_keys_types!$A$1:$D$11,4,FALSE)</f>
        <v>resigned, retired or left office</v>
      </c>
      <c r="K650" s="25" t="str">
        <f t="shared" si="21"/>
        <v>event</v>
      </c>
      <c r="L650" s="36"/>
      <c r="M650" s="37">
        <v>36608</v>
      </c>
      <c r="N650" s="25" t="s">
        <v>2131</v>
      </c>
    </row>
    <row r="651" spans="1:14" ht="15" x14ac:dyDescent="0.25">
      <c r="A651" s="25" t="str">
        <f>VLOOKUP(B651,lookup_keys_countries!$A$1:$C$248,2,FALSE)</f>
        <v>RW</v>
      </c>
      <c r="B651" s="25" t="s">
        <v>130</v>
      </c>
      <c r="C651" s="25" t="s">
        <v>2132</v>
      </c>
      <c r="D651" s="25" t="s">
        <v>2705</v>
      </c>
      <c r="E651" s="26" t="s">
        <v>2133</v>
      </c>
      <c r="F651" s="26" t="s">
        <v>2134</v>
      </c>
      <c r="G651" s="25" t="s">
        <v>1454</v>
      </c>
      <c r="H651" s="25">
        <v>3</v>
      </c>
      <c r="I651" s="25" t="str">
        <f>VLOOKUP(H651,lookup_keys_types!$A$1:$D$11,2,FALSE)</f>
        <v>other</v>
      </c>
      <c r="J651" s="25" t="str">
        <f>VLOOKUP(H651,lookup_keys_types!$A$1:$D$11,4,FALSE)</f>
        <v>provisional, interim or other*</v>
      </c>
      <c r="K651" s="25" t="str">
        <f t="shared" si="21"/>
        <v>period</v>
      </c>
      <c r="L651" s="37">
        <v>36609</v>
      </c>
      <c r="M651" s="37">
        <v>37858</v>
      </c>
      <c r="N651" s="25" t="s">
        <v>2135</v>
      </c>
    </row>
    <row r="652" spans="1:14" ht="15" x14ac:dyDescent="0.25">
      <c r="A652" s="25" t="str">
        <f>VLOOKUP(B652,lookup_keys_countries!$A$1:$C$248,2,FALSE)</f>
        <v>RW</v>
      </c>
      <c r="B652" s="25" t="s">
        <v>130</v>
      </c>
      <c r="C652" s="25" t="s">
        <v>2132</v>
      </c>
      <c r="D652" s="25" t="s">
        <v>2705</v>
      </c>
      <c r="E652" s="26" t="s">
        <v>2133</v>
      </c>
      <c r="F652" s="26" t="s">
        <v>2134</v>
      </c>
      <c r="G652" s="25" t="s">
        <v>1454</v>
      </c>
      <c r="H652" s="25">
        <v>1</v>
      </c>
      <c r="I652" s="25" t="str">
        <f>VLOOKUP(H652,lookup_keys_types!$A$1:$D$11,2,FALSE)</f>
        <v>multi</v>
      </c>
      <c r="J652" s="25" t="str">
        <f>VLOOKUP(H652,lookup_keys_types!$A$1:$D$11,4,FALSE)</f>
        <v>multiparty election</v>
      </c>
      <c r="K652" s="25" t="str">
        <f t="shared" si="21"/>
        <v>period</v>
      </c>
      <c r="L652" s="37">
        <v>37858</v>
      </c>
      <c r="M652" s="37">
        <v>40399</v>
      </c>
      <c r="N652" s="25" t="s">
        <v>2136</v>
      </c>
    </row>
    <row r="653" spans="1:14" s="32" customFormat="1" ht="15" x14ac:dyDescent="0.25">
      <c r="A653" s="25" t="str">
        <f>VLOOKUP(B653,lookup_keys_countries!$A$1:$C$248,2,FALSE)</f>
        <v>RW</v>
      </c>
      <c r="B653" s="25" t="s">
        <v>130</v>
      </c>
      <c r="C653" s="25" t="s">
        <v>2132</v>
      </c>
      <c r="D653" s="25" t="s">
        <v>2705</v>
      </c>
      <c r="E653" s="26" t="s">
        <v>2133</v>
      </c>
      <c r="F653" s="26" t="s">
        <v>2134</v>
      </c>
      <c r="G653" s="25" t="s">
        <v>1454</v>
      </c>
      <c r="H653" s="25">
        <v>1</v>
      </c>
      <c r="I653" s="25" t="str">
        <f>VLOOKUP(H653,lookup_keys_types!$A$1:$D$11,2,FALSE)</f>
        <v>multi</v>
      </c>
      <c r="J653" s="25" t="str">
        <f>VLOOKUP(H653,lookup_keys_types!$A$1:$D$11,4,FALSE)</f>
        <v>multiparty election</v>
      </c>
      <c r="K653" s="25" t="str">
        <f t="shared" si="21"/>
        <v>period</v>
      </c>
      <c r="L653" s="37">
        <v>40399</v>
      </c>
      <c r="M653" s="37">
        <v>42965</v>
      </c>
      <c r="N653" s="25" t="s">
        <v>2137</v>
      </c>
    </row>
    <row r="654" spans="1:14" s="32" customFormat="1" ht="15" x14ac:dyDescent="0.25">
      <c r="A654" s="25" t="str">
        <f>VLOOKUP(B654,lookup_keys_countries!$A$1:$C$248,2,FALSE)</f>
        <v>RW</v>
      </c>
      <c r="B654" s="25" t="s">
        <v>130</v>
      </c>
      <c r="C654" s="25" t="s">
        <v>2132</v>
      </c>
      <c r="D654" s="25" t="s">
        <v>2705</v>
      </c>
      <c r="E654" s="26" t="s">
        <v>2133</v>
      </c>
      <c r="F654" s="26" t="s">
        <v>2134</v>
      </c>
      <c r="G654" s="25" t="s">
        <v>1454</v>
      </c>
      <c r="H654" s="25">
        <v>1</v>
      </c>
      <c r="I654" s="25" t="str">
        <f>VLOOKUP(H654,lookup_keys_types!$A$1:$D$11,2,FALSE)</f>
        <v>multi</v>
      </c>
      <c r="J654" s="25" t="str">
        <f>VLOOKUP(H654,lookup_keys_types!$A$1:$D$11,4,FALSE)</f>
        <v>multiparty election</v>
      </c>
      <c r="K654" s="25" t="str">
        <f t="shared" si="21"/>
        <v>period</v>
      </c>
      <c r="L654" s="37">
        <v>42965</v>
      </c>
      <c r="M654" s="37">
        <f ca="1">TODAY()</f>
        <v>43222</v>
      </c>
      <c r="N654" s="25" t="s">
        <v>2917</v>
      </c>
    </row>
    <row r="655" spans="1:14" ht="15" x14ac:dyDescent="0.25">
      <c r="A655" s="25" t="str">
        <f>VLOOKUP(B655,lookup_keys_countries!$A$1:$C$248,2,FALSE)</f>
        <v>ST</v>
      </c>
      <c r="B655" s="25" t="s">
        <v>133</v>
      </c>
      <c r="C655" s="25" t="s">
        <v>2138</v>
      </c>
      <c r="D655" s="25" t="s">
        <v>2706</v>
      </c>
      <c r="E655" s="26" t="s">
        <v>2139</v>
      </c>
      <c r="F655" s="26" t="s">
        <v>2140</v>
      </c>
      <c r="G655" s="25" t="s">
        <v>129</v>
      </c>
      <c r="H655" s="25">
        <v>0</v>
      </c>
      <c r="I655" s="25" t="str">
        <f>VLOOKUP(H655,lookup_keys_types!$A$1:$D$11,2,FALSE)</f>
        <v>at_ind</v>
      </c>
      <c r="J655" s="25" t="str">
        <f>VLOOKUP(H655,lookup_keys_types!$A$1:$D$11,4,FALSE)</f>
        <v>leader at independence</v>
      </c>
      <c r="K655" s="25" t="str">
        <f t="shared" si="21"/>
        <v>period</v>
      </c>
      <c r="L655" s="37">
        <v>27587</v>
      </c>
      <c r="M655" s="37">
        <v>29355</v>
      </c>
      <c r="N655" s="25" t="s">
        <v>2141</v>
      </c>
    </row>
    <row r="656" spans="1:14" ht="15" x14ac:dyDescent="0.25">
      <c r="A656" s="25" t="str">
        <f>VLOOKUP(B656,lookup_keys_countries!$A$1:$C$248,2,FALSE)</f>
        <v>ST</v>
      </c>
      <c r="B656" s="25" t="s">
        <v>133</v>
      </c>
      <c r="C656" s="25" t="s">
        <v>2138</v>
      </c>
      <c r="D656" s="25" t="s">
        <v>2706</v>
      </c>
      <c r="E656" s="26" t="s">
        <v>2139</v>
      </c>
      <c r="F656" s="26" t="s">
        <v>2140</v>
      </c>
      <c r="G656" s="25" t="s">
        <v>129</v>
      </c>
      <c r="H656" s="25">
        <v>3</v>
      </c>
      <c r="I656" s="25" t="str">
        <f>VLOOKUP(H656,lookup_keys_types!$A$1:$D$11,2,FALSE)</f>
        <v>other</v>
      </c>
      <c r="J656" s="25" t="str">
        <f>VLOOKUP(H656,lookup_keys_types!$A$1:$D$11,4,FALSE)</f>
        <v>provisional, interim or other*</v>
      </c>
      <c r="K656" s="25" t="str">
        <f t="shared" si="21"/>
        <v>period</v>
      </c>
      <c r="L656" s="37">
        <v>29355</v>
      </c>
      <c r="M656" s="37">
        <v>31320</v>
      </c>
      <c r="N656" s="25" t="s">
        <v>2142</v>
      </c>
    </row>
    <row r="657" spans="1:14" ht="15" x14ac:dyDescent="0.25">
      <c r="A657" s="25" t="str">
        <f>VLOOKUP(B657,lookup_keys_countries!$A$1:$C$248,2,FALSE)</f>
        <v>ST</v>
      </c>
      <c r="B657" s="25" t="s">
        <v>133</v>
      </c>
      <c r="C657" s="25" t="s">
        <v>2138</v>
      </c>
      <c r="D657" s="25" t="s">
        <v>2706</v>
      </c>
      <c r="E657" s="26" t="s">
        <v>2139</v>
      </c>
      <c r="F657" s="26" t="s">
        <v>2140</v>
      </c>
      <c r="G657" s="25" t="s">
        <v>129</v>
      </c>
      <c r="H657" s="25">
        <v>3</v>
      </c>
      <c r="I657" s="25" t="str">
        <f>VLOOKUP(H657,lookup_keys_types!$A$1:$D$11,2,FALSE)</f>
        <v>other</v>
      </c>
      <c r="J657" s="25" t="str">
        <f>VLOOKUP(H657,lookup_keys_types!$A$1:$D$11,4,FALSE)</f>
        <v>provisional, interim or other*</v>
      </c>
      <c r="K657" s="25" t="str">
        <f t="shared" si="21"/>
        <v>period</v>
      </c>
      <c r="L657" s="37">
        <v>31320</v>
      </c>
      <c r="M657" s="37">
        <v>33301</v>
      </c>
      <c r="N657" s="25" t="s">
        <v>2143</v>
      </c>
    </row>
    <row r="658" spans="1:14" ht="15" x14ac:dyDescent="0.25">
      <c r="A658" s="25" t="str">
        <f>VLOOKUP(B658,lookup_keys_countries!$A$1:$C$248,2,FALSE)</f>
        <v>ST</v>
      </c>
      <c r="B658" s="25" t="s">
        <v>133</v>
      </c>
      <c r="C658" s="25" t="s">
        <v>2144</v>
      </c>
      <c r="D658" s="25" t="s">
        <v>2546</v>
      </c>
      <c r="E658" s="38"/>
      <c r="F658" s="38"/>
      <c r="G658" s="25"/>
      <c r="H658" s="25">
        <v>3</v>
      </c>
      <c r="I658" s="25" t="str">
        <f>VLOOKUP(H658,lookup_keys_types!$A$1:$D$11,2,FALSE)</f>
        <v>other</v>
      </c>
      <c r="J658" s="25" t="str">
        <f>VLOOKUP(H658,lookup_keys_types!$A$1:$D$11,4,FALSE)</f>
        <v>provisional, interim or other*</v>
      </c>
      <c r="K658" s="25" t="str">
        <f t="shared" si="21"/>
        <v>period</v>
      </c>
      <c r="L658" s="37">
        <v>33301</v>
      </c>
      <c r="M658" s="37">
        <v>33331</v>
      </c>
      <c r="N658" s="25" t="s">
        <v>2145</v>
      </c>
    </row>
    <row r="659" spans="1:14" ht="15" x14ac:dyDescent="0.25">
      <c r="A659" s="25" t="str">
        <f>VLOOKUP(B659,lookup_keys_countries!$A$1:$C$248,2,FALSE)</f>
        <v>ST</v>
      </c>
      <c r="B659" s="25" t="s">
        <v>133</v>
      </c>
      <c r="C659" s="25" t="s">
        <v>2146</v>
      </c>
      <c r="D659" s="25" t="s">
        <v>2546</v>
      </c>
      <c r="E659" s="38"/>
      <c r="F659" s="38"/>
      <c r="G659" s="25"/>
      <c r="H659" s="25">
        <v>1</v>
      </c>
      <c r="I659" s="25" t="str">
        <f>VLOOKUP(H659,lookup_keys_types!$A$1:$D$11,2,FALSE)</f>
        <v>multi</v>
      </c>
      <c r="J659" s="25" t="str">
        <f>VLOOKUP(H659,lookup_keys_types!$A$1:$D$11,4,FALSE)</f>
        <v>multiparty election</v>
      </c>
      <c r="K659" s="25" t="str">
        <f t="shared" si="21"/>
        <v>period</v>
      </c>
      <c r="L659" s="37">
        <v>33331</v>
      </c>
      <c r="M659" s="37">
        <v>34926</v>
      </c>
      <c r="N659" s="25" t="s">
        <v>2147</v>
      </c>
    </row>
    <row r="660" spans="1:14" ht="15" x14ac:dyDescent="0.25">
      <c r="A660" s="25" t="str">
        <f>VLOOKUP(B660,lookup_keys_countries!$A$1:$C$248,2,FALSE)</f>
        <v>ST</v>
      </c>
      <c r="B660" s="25" t="s">
        <v>133</v>
      </c>
      <c r="C660" s="25"/>
      <c r="D660" s="25" t="s">
        <v>123</v>
      </c>
      <c r="E660" s="38"/>
      <c r="F660" s="38"/>
      <c r="G660" s="25"/>
      <c r="H660" s="25">
        <v>5</v>
      </c>
      <c r="I660" s="25" t="str">
        <f>VLOOKUP(H660,lookup_keys_types!$A$1:$D$11,2,FALSE)</f>
        <v>coup_event</v>
      </c>
      <c r="J660" s="25" t="str">
        <f>VLOOKUP(H660,lookup_keys_types!$A$1:$D$11,4,FALSE)</f>
        <v>coup d’état</v>
      </c>
      <c r="K660" s="25" t="str">
        <f t="shared" si="21"/>
        <v>event</v>
      </c>
      <c r="L660" s="36"/>
      <c r="M660" s="37">
        <v>34926</v>
      </c>
      <c r="N660" s="25" t="s">
        <v>2148</v>
      </c>
    </row>
    <row r="661" spans="1:14" ht="15" x14ac:dyDescent="0.25">
      <c r="A661" s="25" t="str">
        <f>VLOOKUP(B661,lookup_keys_countries!$A$1:$C$248,2,FALSE)</f>
        <v>ST</v>
      </c>
      <c r="B661" s="25" t="s">
        <v>133</v>
      </c>
      <c r="C661" s="25" t="s">
        <v>2149</v>
      </c>
      <c r="D661" s="25" t="s">
        <v>2546</v>
      </c>
      <c r="E661" s="38"/>
      <c r="F661" s="38"/>
      <c r="G661" s="25"/>
      <c r="H661" s="25">
        <v>7</v>
      </c>
      <c r="I661" s="25" t="str">
        <f>VLOOKUP(H661,lookup_keys_types!$A$1:$D$11,2,FALSE)</f>
        <v>coup</v>
      </c>
      <c r="J661" s="25" t="str">
        <f>VLOOKUP(H661,lookup_keys_types!$A$1:$D$11,4,FALSE)</f>
        <v>coup d’état</v>
      </c>
      <c r="K661" s="25" t="str">
        <f t="shared" si="21"/>
        <v>period</v>
      </c>
      <c r="L661" s="37">
        <v>34926</v>
      </c>
      <c r="M661" s="37">
        <v>34932</v>
      </c>
      <c r="N661" s="25" t="s">
        <v>2150</v>
      </c>
    </row>
    <row r="662" spans="1:14" ht="15" x14ac:dyDescent="0.25">
      <c r="A662" s="25" t="str">
        <f>VLOOKUP(B662,lookup_keys_countries!$A$1:$C$248,2,FALSE)</f>
        <v>ST</v>
      </c>
      <c r="B662" s="25" t="s">
        <v>133</v>
      </c>
      <c r="C662" s="25" t="s">
        <v>2146</v>
      </c>
      <c r="D662" s="25" t="s">
        <v>2546</v>
      </c>
      <c r="E662" s="38"/>
      <c r="F662" s="38"/>
      <c r="G662" s="25"/>
      <c r="H662" s="25">
        <v>3</v>
      </c>
      <c r="I662" s="25" t="str">
        <f>VLOOKUP(H662,lookup_keys_types!$A$1:$D$11,2,FALSE)</f>
        <v>other</v>
      </c>
      <c r="J662" s="25" t="str">
        <f>VLOOKUP(H662,lookup_keys_types!$A$1:$D$11,4,FALSE)</f>
        <v>provisional, interim or other*</v>
      </c>
      <c r="K662" s="25" t="str">
        <f t="shared" si="21"/>
        <v>period</v>
      </c>
      <c r="L662" s="37">
        <v>34932</v>
      </c>
      <c r="M662" s="37">
        <v>35246</v>
      </c>
      <c r="N662" s="25" t="s">
        <v>2151</v>
      </c>
    </row>
    <row r="663" spans="1:14" ht="15" x14ac:dyDescent="0.25">
      <c r="A663" s="25" t="str">
        <f>VLOOKUP(B663,lookup_keys_countries!$A$1:$C$248,2,FALSE)</f>
        <v>ST</v>
      </c>
      <c r="B663" s="25" t="s">
        <v>133</v>
      </c>
      <c r="C663" s="25" t="s">
        <v>2146</v>
      </c>
      <c r="D663" s="25" t="s">
        <v>2546</v>
      </c>
      <c r="E663" s="38"/>
      <c r="F663" s="38"/>
      <c r="G663" s="25"/>
      <c r="H663" s="25">
        <v>1</v>
      </c>
      <c r="I663" s="25" t="str">
        <f>VLOOKUP(H663,lookup_keys_types!$A$1:$D$11,2,FALSE)</f>
        <v>multi</v>
      </c>
      <c r="J663" s="25" t="str">
        <f>VLOOKUP(H663,lookup_keys_types!$A$1:$D$11,4,FALSE)</f>
        <v>multiparty election</v>
      </c>
      <c r="K663" s="25" t="str">
        <f t="shared" si="21"/>
        <v>period</v>
      </c>
      <c r="L663" s="37">
        <v>35246</v>
      </c>
      <c r="M663" s="37">
        <v>37137</v>
      </c>
      <c r="N663" s="25" t="s">
        <v>2152</v>
      </c>
    </row>
    <row r="664" spans="1:14" ht="15" x14ac:dyDescent="0.25">
      <c r="A664" s="25" t="str">
        <f>VLOOKUP(B664,lookup_keys_countries!$A$1:$C$248,2,FALSE)</f>
        <v>ST</v>
      </c>
      <c r="B664" s="25" t="s">
        <v>133</v>
      </c>
      <c r="C664" s="25" t="s">
        <v>2153</v>
      </c>
      <c r="D664" s="25" t="s">
        <v>2707</v>
      </c>
      <c r="E664" s="26" t="s">
        <v>2154</v>
      </c>
      <c r="F664" s="26" t="s">
        <v>2155</v>
      </c>
      <c r="G664" s="25" t="s">
        <v>215</v>
      </c>
      <c r="H664" s="25">
        <v>1</v>
      </c>
      <c r="I664" s="25" t="str">
        <f>VLOOKUP(H664,lookup_keys_types!$A$1:$D$11,2,FALSE)</f>
        <v>multi</v>
      </c>
      <c r="J664" s="25" t="str">
        <f>VLOOKUP(H664,lookup_keys_types!$A$1:$D$11,4,FALSE)</f>
        <v>multiparty election</v>
      </c>
      <c r="K664" s="25" t="str">
        <f t="shared" si="21"/>
        <v>period</v>
      </c>
      <c r="L664" s="37">
        <v>37137</v>
      </c>
      <c r="M664" s="37">
        <v>37818</v>
      </c>
      <c r="N664" s="25" t="s">
        <v>2156</v>
      </c>
    </row>
    <row r="665" spans="1:14" ht="15" x14ac:dyDescent="0.25">
      <c r="A665" s="25" t="str">
        <f>VLOOKUP(B665,lookup_keys_countries!$A$1:$C$248,2,FALSE)</f>
        <v>ST</v>
      </c>
      <c r="B665" s="25" t="s">
        <v>133</v>
      </c>
      <c r="C665" s="25"/>
      <c r="D665" s="25" t="s">
        <v>123</v>
      </c>
      <c r="E665" s="38"/>
      <c r="F665" s="38"/>
      <c r="G665" s="25"/>
      <c r="H665" s="25">
        <v>5</v>
      </c>
      <c r="I665" s="25" t="str">
        <f>VLOOKUP(H665,lookup_keys_types!$A$1:$D$11,2,FALSE)</f>
        <v>coup_event</v>
      </c>
      <c r="J665" s="25" t="str">
        <f>VLOOKUP(H665,lookup_keys_types!$A$1:$D$11,4,FALSE)</f>
        <v>coup d’état</v>
      </c>
      <c r="K665" s="25" t="str">
        <f t="shared" si="21"/>
        <v>event</v>
      </c>
      <c r="L665" s="36"/>
      <c r="M665" s="37">
        <v>37818</v>
      </c>
      <c r="N665" s="25" t="s">
        <v>2157</v>
      </c>
    </row>
    <row r="666" spans="1:14" ht="15" x14ac:dyDescent="0.25">
      <c r="A666" s="25" t="str">
        <f>VLOOKUP(B666,lookup_keys_countries!$A$1:$C$248,2,FALSE)</f>
        <v>ST</v>
      </c>
      <c r="B666" s="25" t="s">
        <v>133</v>
      </c>
      <c r="C666" s="25" t="s">
        <v>2158</v>
      </c>
      <c r="D666" s="25" t="s">
        <v>2546</v>
      </c>
      <c r="E666" s="38"/>
      <c r="F666" s="38"/>
      <c r="G666" s="25"/>
      <c r="H666" s="25">
        <v>7</v>
      </c>
      <c r="I666" s="25" t="str">
        <f>VLOOKUP(H666,lookup_keys_types!$A$1:$D$11,2,FALSE)</f>
        <v>coup</v>
      </c>
      <c r="J666" s="25" t="str">
        <f>VLOOKUP(H666,lookup_keys_types!$A$1:$D$11,4,FALSE)</f>
        <v>coup d’état</v>
      </c>
      <c r="K666" s="25" t="str">
        <f t="shared" si="21"/>
        <v>period</v>
      </c>
      <c r="L666" s="37">
        <v>37818</v>
      </c>
      <c r="M666" s="37">
        <v>37825</v>
      </c>
      <c r="N666" s="25" t="s">
        <v>2159</v>
      </c>
    </row>
    <row r="667" spans="1:14" ht="15" x14ac:dyDescent="0.25">
      <c r="A667" s="25" t="str">
        <f>VLOOKUP(B667,lookup_keys_countries!$A$1:$C$248,2,FALSE)</f>
        <v>ST</v>
      </c>
      <c r="B667" s="25" t="s">
        <v>133</v>
      </c>
      <c r="C667" s="25" t="s">
        <v>2153</v>
      </c>
      <c r="D667" s="25" t="s">
        <v>2707</v>
      </c>
      <c r="E667" s="26" t="s">
        <v>2154</v>
      </c>
      <c r="F667" s="26" t="s">
        <v>2155</v>
      </c>
      <c r="G667" s="25" t="s">
        <v>215</v>
      </c>
      <c r="H667" s="25">
        <v>3</v>
      </c>
      <c r="I667" s="25" t="str">
        <f>VLOOKUP(H667,lookup_keys_types!$A$1:$D$11,2,FALSE)</f>
        <v>other</v>
      </c>
      <c r="J667" s="25" t="str">
        <f>VLOOKUP(H667,lookup_keys_types!$A$1:$D$11,4,FALSE)</f>
        <v>provisional, interim or other*</v>
      </c>
      <c r="K667" s="25" t="str">
        <f t="shared" si="21"/>
        <v>period</v>
      </c>
      <c r="L667" s="37">
        <v>37825</v>
      </c>
      <c r="M667" s="37">
        <v>38898</v>
      </c>
      <c r="N667" s="25" t="s">
        <v>2160</v>
      </c>
    </row>
    <row r="668" spans="1:14" ht="15" x14ac:dyDescent="0.25">
      <c r="A668" s="25" t="str">
        <f>VLOOKUP(B668,lookup_keys_countries!$A$1:$C$248,2,FALSE)</f>
        <v>ST</v>
      </c>
      <c r="B668" s="25" t="s">
        <v>133</v>
      </c>
      <c r="C668" s="25" t="s">
        <v>2153</v>
      </c>
      <c r="D668" s="25" t="s">
        <v>2707</v>
      </c>
      <c r="E668" s="26" t="s">
        <v>2154</v>
      </c>
      <c r="F668" s="26" t="s">
        <v>2155</v>
      </c>
      <c r="G668" s="25" t="s">
        <v>215</v>
      </c>
      <c r="H668" s="25">
        <v>1</v>
      </c>
      <c r="I668" s="25" t="str">
        <f>VLOOKUP(H668,lookup_keys_types!$A$1:$D$11,2,FALSE)</f>
        <v>multi</v>
      </c>
      <c r="J668" s="25" t="str">
        <f>VLOOKUP(H668,lookup_keys_types!$A$1:$D$11,4,FALSE)</f>
        <v>multiparty election</v>
      </c>
      <c r="K668" s="25" t="str">
        <f t="shared" si="21"/>
        <v>period</v>
      </c>
      <c r="L668" s="37">
        <v>38898</v>
      </c>
      <c r="M668" s="37">
        <v>40789</v>
      </c>
      <c r="N668" s="25" t="s">
        <v>2161</v>
      </c>
    </row>
    <row r="669" spans="1:14" ht="15" x14ac:dyDescent="0.25">
      <c r="A669" s="25" t="str">
        <f>VLOOKUP(B669,lookup_keys_countries!$A$1:$C$248,2,FALSE)</f>
        <v>ST</v>
      </c>
      <c r="B669" s="25" t="s">
        <v>133</v>
      </c>
      <c r="C669" s="25" t="s">
        <v>2138</v>
      </c>
      <c r="D669" s="25" t="s">
        <v>2706</v>
      </c>
      <c r="E669" s="26" t="s">
        <v>2139</v>
      </c>
      <c r="F669" s="26" t="s">
        <v>2140</v>
      </c>
      <c r="G669" s="25" t="s">
        <v>129</v>
      </c>
      <c r="H669" s="25">
        <v>1</v>
      </c>
      <c r="I669" s="25" t="str">
        <f>VLOOKUP(H669,lookup_keys_types!$A$1:$D$11,2,FALSE)</f>
        <v>multi</v>
      </c>
      <c r="J669" s="25" t="str">
        <f>VLOOKUP(H669,lookup_keys_types!$A$1:$D$11,4,FALSE)</f>
        <v>multiparty election</v>
      </c>
      <c r="K669" s="25" t="str">
        <f t="shared" si="21"/>
        <v>period</v>
      </c>
      <c r="L669" s="37">
        <v>40789</v>
      </c>
      <c r="M669" s="37">
        <v>42615</v>
      </c>
      <c r="N669" s="25" t="s">
        <v>2162</v>
      </c>
    </row>
    <row r="670" spans="1:14" s="32" customFormat="1" ht="15" x14ac:dyDescent="0.25">
      <c r="A670" s="25" t="s">
        <v>864</v>
      </c>
      <c r="B670" s="25" t="s">
        <v>133</v>
      </c>
      <c r="C670" s="25" t="s">
        <v>2857</v>
      </c>
      <c r="D670" s="25" t="s">
        <v>2869</v>
      </c>
      <c r="E670" s="39" t="s">
        <v>2864</v>
      </c>
      <c r="F670" s="26" t="s">
        <v>2864</v>
      </c>
      <c r="G670" s="25" t="s">
        <v>1081</v>
      </c>
      <c r="H670" s="25">
        <v>1</v>
      </c>
      <c r="I670" s="25" t="str">
        <f>VLOOKUP(H670,lookup_keys_types!$A$1:$D$11,2,FALSE)</f>
        <v>multi</v>
      </c>
      <c r="J670" s="25" t="str">
        <f>VLOOKUP(H670,lookup_keys_types!$A$1:$D$11,4,FALSE)</f>
        <v>multiparty election</v>
      </c>
      <c r="K670" s="25" t="str">
        <f t="shared" ref="K670" si="22">IF(L670&lt;&gt;"","period", "event")</f>
        <v>period</v>
      </c>
      <c r="L670" s="37">
        <v>42616</v>
      </c>
      <c r="M670" s="37">
        <f ca="1">TODAY()</f>
        <v>43222</v>
      </c>
      <c r="N670" s="25" t="s">
        <v>2866</v>
      </c>
    </row>
    <row r="671" spans="1:14" ht="15" x14ac:dyDescent="0.25">
      <c r="A671" s="25" t="str">
        <f>VLOOKUP(B671,lookup_keys_countries!$A$1:$C$248,2,FALSE)</f>
        <v>SN</v>
      </c>
      <c r="B671" s="25" t="s">
        <v>136</v>
      </c>
      <c r="C671" s="25" t="s">
        <v>2163</v>
      </c>
      <c r="D671" s="25" t="s">
        <v>2708</v>
      </c>
      <c r="E671" s="26" t="s">
        <v>2164</v>
      </c>
      <c r="F671" s="26" t="s">
        <v>2165</v>
      </c>
      <c r="G671" s="25" t="s">
        <v>1214</v>
      </c>
      <c r="H671" s="25">
        <v>0</v>
      </c>
      <c r="I671" s="25" t="str">
        <f>VLOOKUP(H671,lookup_keys_types!$A$1:$D$11,2,FALSE)</f>
        <v>at_ind</v>
      </c>
      <c r="J671" s="25" t="str">
        <f>VLOOKUP(H671,lookup_keys_types!$A$1:$D$11,4,FALSE)</f>
        <v>leader at independence</v>
      </c>
      <c r="K671" s="25" t="str">
        <f t="shared" si="21"/>
        <v>period</v>
      </c>
      <c r="L671" s="37">
        <v>22148</v>
      </c>
      <c r="M671" s="37">
        <v>23346</v>
      </c>
      <c r="N671" s="25" t="s">
        <v>2166</v>
      </c>
    </row>
    <row r="672" spans="1:14" ht="15" x14ac:dyDescent="0.25">
      <c r="A672" s="25" t="str">
        <f>VLOOKUP(B672,lookup_keys_countries!$A$1:$C$248,2,FALSE)</f>
        <v>SN</v>
      </c>
      <c r="B672" s="25" t="s">
        <v>136</v>
      </c>
      <c r="C672" s="25" t="s">
        <v>2163</v>
      </c>
      <c r="D672" s="25" t="s">
        <v>2708</v>
      </c>
      <c r="E672" s="26" t="s">
        <v>2164</v>
      </c>
      <c r="F672" s="26" t="s">
        <v>2165</v>
      </c>
      <c r="G672" s="25" t="s">
        <v>1214</v>
      </c>
      <c r="H672" s="25">
        <v>2</v>
      </c>
      <c r="I672" s="25" t="str">
        <f>VLOOKUP(H672,lookup_keys_types!$A$1:$D$11,2,FALSE)</f>
        <v>single</v>
      </c>
      <c r="J672" s="25" t="str">
        <f>VLOOKUP(H672,lookup_keys_types!$A$1:$D$11,4,FALSE)</f>
        <v>single-party election</v>
      </c>
      <c r="K672" s="25" t="str">
        <f t="shared" si="21"/>
        <v>period</v>
      </c>
      <c r="L672" s="37">
        <v>23346</v>
      </c>
      <c r="M672" s="37">
        <v>24893</v>
      </c>
      <c r="N672" s="25" t="s">
        <v>2167</v>
      </c>
    </row>
    <row r="673" spans="1:14" ht="15" x14ac:dyDescent="0.25">
      <c r="A673" s="25" t="str">
        <f>VLOOKUP(B673,lookup_keys_countries!$A$1:$C$248,2,FALSE)</f>
        <v>SN</v>
      </c>
      <c r="B673" s="25" t="s">
        <v>136</v>
      </c>
      <c r="C673" s="25" t="s">
        <v>2163</v>
      </c>
      <c r="D673" s="25" t="s">
        <v>2708</v>
      </c>
      <c r="E673" s="26" t="s">
        <v>2164</v>
      </c>
      <c r="F673" s="26" t="s">
        <v>2165</v>
      </c>
      <c r="G673" s="25" t="s">
        <v>1214</v>
      </c>
      <c r="H673" s="25">
        <v>2</v>
      </c>
      <c r="I673" s="25" t="str">
        <f>VLOOKUP(H673,lookup_keys_types!$A$1:$D$11,2,FALSE)</f>
        <v>single</v>
      </c>
      <c r="J673" s="25" t="str">
        <f>VLOOKUP(H673,lookup_keys_types!$A$1:$D$11,4,FALSE)</f>
        <v>single-party election</v>
      </c>
      <c r="K673" s="25" t="str">
        <f t="shared" si="21"/>
        <v>period</v>
      </c>
      <c r="L673" s="37">
        <v>24893</v>
      </c>
      <c r="M673" s="37">
        <v>26692</v>
      </c>
      <c r="N673" s="25" t="s">
        <v>2168</v>
      </c>
    </row>
    <row r="674" spans="1:14" ht="15" x14ac:dyDescent="0.25">
      <c r="A674" s="25" t="str">
        <f>VLOOKUP(B674,lookup_keys_countries!$A$1:$C$248,2,FALSE)</f>
        <v>SN</v>
      </c>
      <c r="B674" s="25" t="s">
        <v>136</v>
      </c>
      <c r="C674" s="25" t="s">
        <v>2163</v>
      </c>
      <c r="D674" s="25" t="s">
        <v>2708</v>
      </c>
      <c r="E674" s="26" t="s">
        <v>2164</v>
      </c>
      <c r="F674" s="26" t="s">
        <v>2165</v>
      </c>
      <c r="G674" s="25" t="s">
        <v>1214</v>
      </c>
      <c r="H674" s="25">
        <v>2</v>
      </c>
      <c r="I674" s="25" t="str">
        <f>VLOOKUP(H674,lookup_keys_types!$A$1:$D$11,2,FALSE)</f>
        <v>single</v>
      </c>
      <c r="J674" s="25" t="str">
        <f>VLOOKUP(H674,lookup_keys_types!$A$1:$D$11,4,FALSE)</f>
        <v>single-party election</v>
      </c>
      <c r="K674" s="25" t="str">
        <f t="shared" si="21"/>
        <v>period</v>
      </c>
      <c r="L674" s="37">
        <v>26692</v>
      </c>
      <c r="M674" s="37">
        <v>28547</v>
      </c>
      <c r="N674" s="25" t="s">
        <v>2169</v>
      </c>
    </row>
    <row r="675" spans="1:14" ht="15" x14ac:dyDescent="0.25">
      <c r="A675" s="25" t="str">
        <f>VLOOKUP(B675,lookup_keys_countries!$A$1:$C$248,2,FALSE)</f>
        <v>SN</v>
      </c>
      <c r="B675" s="25" t="s">
        <v>136</v>
      </c>
      <c r="C675" s="25" t="s">
        <v>2163</v>
      </c>
      <c r="D675" s="25" t="s">
        <v>2708</v>
      </c>
      <c r="E675" s="26" t="s">
        <v>2164</v>
      </c>
      <c r="F675" s="26" t="s">
        <v>2165</v>
      </c>
      <c r="G675" s="25" t="s">
        <v>1214</v>
      </c>
      <c r="H675" s="25">
        <v>1</v>
      </c>
      <c r="I675" s="25" t="str">
        <f>VLOOKUP(H675,lookup_keys_types!$A$1:$D$11,2,FALSE)</f>
        <v>multi</v>
      </c>
      <c r="J675" s="25" t="str">
        <f>VLOOKUP(H675,lookup_keys_types!$A$1:$D$11,4,FALSE)</f>
        <v>multiparty election</v>
      </c>
      <c r="K675" s="25" t="str">
        <f t="shared" si="21"/>
        <v>period</v>
      </c>
      <c r="L675" s="37">
        <v>28547</v>
      </c>
      <c r="M675" s="37">
        <v>29586</v>
      </c>
      <c r="N675" s="25" t="s">
        <v>2170</v>
      </c>
    </row>
    <row r="676" spans="1:14" ht="15" x14ac:dyDescent="0.25">
      <c r="A676" s="25" t="str">
        <f>VLOOKUP(B676,lookup_keys_countries!$A$1:$C$248,2,FALSE)</f>
        <v>SN</v>
      </c>
      <c r="B676" s="25" t="s">
        <v>136</v>
      </c>
      <c r="C676" s="25"/>
      <c r="D676" s="25" t="s">
        <v>123</v>
      </c>
      <c r="E676" s="38"/>
      <c r="F676" s="38"/>
      <c r="G676" s="25"/>
      <c r="H676" s="25">
        <v>6</v>
      </c>
      <c r="I676" s="25" t="str">
        <f>VLOOKUP(H676,lookup_keys_types!$A$1:$D$11,2,FALSE)</f>
        <v>resigned</v>
      </c>
      <c r="J676" s="25" t="str">
        <f>VLOOKUP(H676,lookup_keys_types!$A$1:$D$11,4,FALSE)</f>
        <v>resigned, retired or left office</v>
      </c>
      <c r="K676" s="25" t="str">
        <f t="shared" si="21"/>
        <v>event</v>
      </c>
      <c r="L676" s="36"/>
      <c r="M676" s="37">
        <v>29586</v>
      </c>
      <c r="N676" s="25" t="s">
        <v>2171</v>
      </c>
    </row>
    <row r="677" spans="1:14" ht="15" x14ac:dyDescent="0.25">
      <c r="A677" s="25" t="str">
        <f>VLOOKUP(B677,lookup_keys_countries!$A$1:$C$248,2,FALSE)</f>
        <v>SN</v>
      </c>
      <c r="B677" s="25" t="s">
        <v>136</v>
      </c>
      <c r="C677" s="25" t="s">
        <v>2172</v>
      </c>
      <c r="D677" s="25" t="s">
        <v>2709</v>
      </c>
      <c r="E677" s="26" t="s">
        <v>2173</v>
      </c>
      <c r="F677" s="26" t="s">
        <v>2174</v>
      </c>
      <c r="G677" s="25" t="s">
        <v>1169</v>
      </c>
      <c r="H677" s="25">
        <v>2</v>
      </c>
      <c r="I677" s="25" t="str">
        <f>VLOOKUP(H677,lookup_keys_types!$A$1:$D$11,2,FALSE)</f>
        <v>single</v>
      </c>
      <c r="J677" s="25" t="str">
        <f>VLOOKUP(H677,lookup_keys_types!$A$1:$D$11,4,FALSE)</f>
        <v>single-party election</v>
      </c>
      <c r="K677" s="25" t="str">
        <f t="shared" si="21"/>
        <v>period</v>
      </c>
      <c r="L677" s="37">
        <v>29587</v>
      </c>
      <c r="M677" s="37">
        <v>30374</v>
      </c>
      <c r="N677" s="25" t="s">
        <v>2175</v>
      </c>
    </row>
    <row r="678" spans="1:14" ht="15" x14ac:dyDescent="0.25">
      <c r="A678" s="25" t="str">
        <f>VLOOKUP(B678,lookup_keys_countries!$A$1:$C$248,2,FALSE)</f>
        <v>SN</v>
      </c>
      <c r="B678" s="25" t="s">
        <v>136</v>
      </c>
      <c r="C678" s="25" t="s">
        <v>2172</v>
      </c>
      <c r="D678" s="25" t="s">
        <v>2709</v>
      </c>
      <c r="E678" s="26" t="s">
        <v>2173</v>
      </c>
      <c r="F678" s="26" t="s">
        <v>2174</v>
      </c>
      <c r="G678" s="25" t="s">
        <v>1169</v>
      </c>
      <c r="H678" s="25">
        <v>1</v>
      </c>
      <c r="I678" s="25" t="str">
        <f>VLOOKUP(H678,lookup_keys_types!$A$1:$D$11,2,FALSE)</f>
        <v>multi</v>
      </c>
      <c r="J678" s="25" t="str">
        <f>VLOOKUP(H678,lookup_keys_types!$A$1:$D$11,4,FALSE)</f>
        <v>multiparty election</v>
      </c>
      <c r="K678" s="25" t="str">
        <f t="shared" si="21"/>
        <v>period</v>
      </c>
      <c r="L678" s="37">
        <v>30374</v>
      </c>
      <c r="M678" s="37">
        <v>32201</v>
      </c>
      <c r="N678" s="25" t="s">
        <v>2176</v>
      </c>
    </row>
    <row r="679" spans="1:14" ht="15" x14ac:dyDescent="0.25">
      <c r="A679" s="25" t="str">
        <f>VLOOKUP(B679,lookup_keys_countries!$A$1:$C$248,2,FALSE)</f>
        <v>SN</v>
      </c>
      <c r="B679" s="25" t="s">
        <v>136</v>
      </c>
      <c r="C679" s="25" t="s">
        <v>2172</v>
      </c>
      <c r="D679" s="25" t="s">
        <v>2709</v>
      </c>
      <c r="E679" s="26" t="s">
        <v>2173</v>
      </c>
      <c r="F679" s="26" t="s">
        <v>2174</v>
      </c>
      <c r="G679" s="25" t="s">
        <v>1169</v>
      </c>
      <c r="H679" s="25">
        <v>1</v>
      </c>
      <c r="I679" s="25" t="str">
        <f>VLOOKUP(H679,lookup_keys_types!$A$1:$D$11,2,FALSE)</f>
        <v>multi</v>
      </c>
      <c r="J679" s="25" t="str">
        <f>VLOOKUP(H679,lookup_keys_types!$A$1:$D$11,4,FALSE)</f>
        <v>multiparty election</v>
      </c>
      <c r="K679" s="25" t="str">
        <f t="shared" ref="K679:K747" si="23">IF(L679&lt;&gt;"","period", "event")</f>
        <v>period</v>
      </c>
      <c r="L679" s="37">
        <v>32201</v>
      </c>
      <c r="M679" s="37">
        <v>34021</v>
      </c>
      <c r="N679" s="25" t="s">
        <v>2177</v>
      </c>
    </row>
    <row r="680" spans="1:14" ht="15" x14ac:dyDescent="0.25">
      <c r="A680" s="25" t="str">
        <f>VLOOKUP(B680,lookup_keys_countries!$A$1:$C$248,2,FALSE)</f>
        <v>SN</v>
      </c>
      <c r="B680" s="25" t="s">
        <v>136</v>
      </c>
      <c r="C680" s="25" t="s">
        <v>2172</v>
      </c>
      <c r="D680" s="25" t="s">
        <v>2709</v>
      </c>
      <c r="E680" s="26" t="s">
        <v>2173</v>
      </c>
      <c r="F680" s="26" t="s">
        <v>2174</v>
      </c>
      <c r="G680" s="25" t="s">
        <v>1169</v>
      </c>
      <c r="H680" s="25">
        <v>1</v>
      </c>
      <c r="I680" s="25" t="str">
        <f>VLOOKUP(H680,lookup_keys_types!$A$1:$D$11,2,FALSE)</f>
        <v>multi</v>
      </c>
      <c r="J680" s="25" t="str">
        <f>VLOOKUP(H680,lookup_keys_types!$A$1:$D$11,4,FALSE)</f>
        <v>multiparty election</v>
      </c>
      <c r="K680" s="25" t="str">
        <f t="shared" si="23"/>
        <v>period</v>
      </c>
      <c r="L680" s="37">
        <v>34021</v>
      </c>
      <c r="M680" s="37">
        <v>36617</v>
      </c>
      <c r="N680" s="25" t="s">
        <v>2178</v>
      </c>
    </row>
    <row r="681" spans="1:14" ht="15" x14ac:dyDescent="0.25">
      <c r="A681" s="25" t="str">
        <f>VLOOKUP(B681,lookup_keys_countries!$A$1:$C$248,2,FALSE)</f>
        <v>SN</v>
      </c>
      <c r="B681" s="25" t="s">
        <v>136</v>
      </c>
      <c r="C681" s="25" t="s">
        <v>2179</v>
      </c>
      <c r="D681" s="25" t="s">
        <v>2710</v>
      </c>
      <c r="E681" s="26" t="s">
        <v>2180</v>
      </c>
      <c r="F681" s="26" t="s">
        <v>2181</v>
      </c>
      <c r="G681" s="25" t="s">
        <v>1169</v>
      </c>
      <c r="H681" s="25">
        <v>1</v>
      </c>
      <c r="I681" s="25" t="str">
        <f>VLOOKUP(H681,lookup_keys_types!$A$1:$D$11,2,FALSE)</f>
        <v>multi</v>
      </c>
      <c r="J681" s="25" t="str">
        <f>VLOOKUP(H681,lookup_keys_types!$A$1:$D$11,4,FALSE)</f>
        <v>multiparty election</v>
      </c>
      <c r="K681" s="25" t="str">
        <f t="shared" si="23"/>
        <v>period</v>
      </c>
      <c r="L681" s="37">
        <v>36617</v>
      </c>
      <c r="M681" s="37">
        <v>39138</v>
      </c>
      <c r="N681" s="25" t="s">
        <v>2182</v>
      </c>
    </row>
    <row r="682" spans="1:14" ht="15" x14ac:dyDescent="0.25">
      <c r="A682" s="25" t="str">
        <f>VLOOKUP(B682,lookup_keys_countries!$A$1:$C$248,2,FALSE)</f>
        <v>SN</v>
      </c>
      <c r="B682" s="25" t="s">
        <v>136</v>
      </c>
      <c r="C682" s="25" t="s">
        <v>2179</v>
      </c>
      <c r="D682" s="25" t="s">
        <v>2710</v>
      </c>
      <c r="E682" s="26" t="s">
        <v>2180</v>
      </c>
      <c r="F682" s="26" t="s">
        <v>2181</v>
      </c>
      <c r="G682" s="25" t="s">
        <v>1169</v>
      </c>
      <c r="H682" s="25">
        <v>1</v>
      </c>
      <c r="I682" s="25" t="str">
        <f>VLOOKUP(H682,lookup_keys_types!$A$1:$D$11,2,FALSE)</f>
        <v>multi</v>
      </c>
      <c r="J682" s="25" t="str">
        <f>VLOOKUP(H682,lookup_keys_types!$A$1:$D$11,4,FALSE)</f>
        <v>multiparty election</v>
      </c>
      <c r="K682" s="25" t="str">
        <f t="shared" si="23"/>
        <v>period</v>
      </c>
      <c r="L682" s="37">
        <v>39138</v>
      </c>
      <c r="M682" s="37">
        <v>41001</v>
      </c>
      <c r="N682" s="25" t="s">
        <v>2183</v>
      </c>
    </row>
    <row r="683" spans="1:14" s="32" customFormat="1" ht="15" x14ac:dyDescent="0.25">
      <c r="A683" s="25" t="str">
        <f>VLOOKUP(B683,lookup_keys_countries!$A$1:$C$248,2,FALSE)</f>
        <v>SN</v>
      </c>
      <c r="B683" s="25" t="s">
        <v>136</v>
      </c>
      <c r="C683" s="25" t="s">
        <v>2184</v>
      </c>
      <c r="D683" s="25" t="s">
        <v>2711</v>
      </c>
      <c r="E683" s="26" t="s">
        <v>2185</v>
      </c>
      <c r="F683" s="26" t="s">
        <v>2186</v>
      </c>
      <c r="G683" s="25" t="s">
        <v>1829</v>
      </c>
      <c r="H683" s="25">
        <v>1</v>
      </c>
      <c r="I683" s="25" t="str">
        <f>VLOOKUP(H683,lookup_keys_types!$A$1:$D$11,2,FALSE)</f>
        <v>multi</v>
      </c>
      <c r="J683" s="25" t="str">
        <f>VLOOKUP(H683,lookup_keys_types!$A$1:$D$11,4,FALSE)</f>
        <v>multiparty election</v>
      </c>
      <c r="K683" s="25" t="str">
        <f t="shared" si="23"/>
        <v>period</v>
      </c>
      <c r="L683" s="37">
        <v>41000</v>
      </c>
      <c r="M683" s="37">
        <f ca="1">TODAY()</f>
        <v>43222</v>
      </c>
      <c r="N683" s="25" t="s">
        <v>2926</v>
      </c>
    </row>
    <row r="684" spans="1:14" ht="15" x14ac:dyDescent="0.25">
      <c r="A684" s="25" t="str">
        <f>VLOOKUP(B684,lookup_keys_countries!$A$1:$C$248,2,FALSE)</f>
        <v>SC</v>
      </c>
      <c r="B684" s="25" t="s">
        <v>139</v>
      </c>
      <c r="C684" s="25" t="s">
        <v>2187</v>
      </c>
      <c r="D684" s="25" t="s">
        <v>2546</v>
      </c>
      <c r="E684" s="38"/>
      <c r="F684" s="38"/>
      <c r="G684" s="25"/>
      <c r="H684" s="25">
        <v>0</v>
      </c>
      <c r="I684" s="25" t="str">
        <f>VLOOKUP(H684,lookup_keys_types!$A$1:$D$11,2,FALSE)</f>
        <v>at_ind</v>
      </c>
      <c r="J684" s="25" t="str">
        <f>VLOOKUP(H684,lookup_keys_types!$A$1:$D$11,4,FALSE)</f>
        <v>leader at independence</v>
      </c>
      <c r="K684" s="25" t="str">
        <f t="shared" si="23"/>
        <v>period</v>
      </c>
      <c r="L684" s="37">
        <v>27940</v>
      </c>
      <c r="M684" s="37">
        <v>28281</v>
      </c>
      <c r="N684" s="25" t="s">
        <v>2188</v>
      </c>
    </row>
    <row r="685" spans="1:14" ht="15" x14ac:dyDescent="0.25">
      <c r="A685" s="25" t="str">
        <f>VLOOKUP(B685,lookup_keys_countries!$A$1:$C$248,2,FALSE)</f>
        <v>SC</v>
      </c>
      <c r="B685" s="25" t="s">
        <v>139</v>
      </c>
      <c r="C685" s="25"/>
      <c r="D685" s="25" t="s">
        <v>123</v>
      </c>
      <c r="E685" s="38"/>
      <c r="F685" s="38"/>
      <c r="G685" s="25"/>
      <c r="H685" s="25">
        <v>5</v>
      </c>
      <c r="I685" s="25" t="str">
        <f>VLOOKUP(H685,lookup_keys_types!$A$1:$D$11,2,FALSE)</f>
        <v>coup_event</v>
      </c>
      <c r="J685" s="25" t="str">
        <f>VLOOKUP(H685,lookup_keys_types!$A$1:$D$11,4,FALSE)</f>
        <v>coup d’état</v>
      </c>
      <c r="K685" s="25" t="str">
        <f t="shared" si="23"/>
        <v>event</v>
      </c>
      <c r="L685" s="36"/>
      <c r="M685" s="37">
        <v>28281</v>
      </c>
      <c r="N685" s="25" t="s">
        <v>2189</v>
      </c>
    </row>
    <row r="686" spans="1:14" ht="15" x14ac:dyDescent="0.25">
      <c r="A686" s="25" t="str">
        <f>VLOOKUP(B686,lookup_keys_countries!$A$1:$C$248,2,FALSE)</f>
        <v>SC</v>
      </c>
      <c r="B686" s="25" t="s">
        <v>139</v>
      </c>
      <c r="C686" s="25" t="s">
        <v>2190</v>
      </c>
      <c r="D686" s="25" t="s">
        <v>2546</v>
      </c>
      <c r="E686" s="38"/>
      <c r="F686" s="38"/>
      <c r="G686" s="25"/>
      <c r="H686" s="25">
        <v>3</v>
      </c>
      <c r="I686" s="25" t="str">
        <f>VLOOKUP(H686,lookup_keys_types!$A$1:$D$11,2,FALSE)</f>
        <v>other</v>
      </c>
      <c r="J686" s="25" t="str">
        <f>VLOOKUP(H686,lookup_keys_types!$A$1:$D$11,4,FALSE)</f>
        <v>provisional, interim or other*</v>
      </c>
      <c r="K686" s="25" t="str">
        <f t="shared" si="23"/>
        <v>period</v>
      </c>
      <c r="L686" s="37">
        <v>28281</v>
      </c>
      <c r="M686" s="37">
        <v>29029</v>
      </c>
      <c r="N686" s="25" t="s">
        <v>2191</v>
      </c>
    </row>
    <row r="687" spans="1:14" ht="15" x14ac:dyDescent="0.25">
      <c r="A687" s="25" t="str">
        <f>VLOOKUP(B687,lookup_keys_countries!$A$1:$C$248,2,FALSE)</f>
        <v>SC</v>
      </c>
      <c r="B687" s="25" t="s">
        <v>139</v>
      </c>
      <c r="C687" s="25" t="s">
        <v>2190</v>
      </c>
      <c r="D687" s="25" t="s">
        <v>2546</v>
      </c>
      <c r="E687" s="38"/>
      <c r="F687" s="38"/>
      <c r="G687" s="25"/>
      <c r="H687" s="25">
        <v>2</v>
      </c>
      <c r="I687" s="25" t="str">
        <f>VLOOKUP(H687,lookup_keys_types!$A$1:$D$11,2,FALSE)</f>
        <v>single</v>
      </c>
      <c r="J687" s="25" t="str">
        <f>VLOOKUP(H687,lookup_keys_types!$A$1:$D$11,4,FALSE)</f>
        <v>single-party election</v>
      </c>
      <c r="K687" s="25" t="str">
        <f t="shared" si="23"/>
        <v>period</v>
      </c>
      <c r="L687" s="37">
        <v>29029</v>
      </c>
      <c r="M687" s="37">
        <v>30850</v>
      </c>
      <c r="N687" s="25" t="s">
        <v>2192</v>
      </c>
    </row>
    <row r="688" spans="1:14" ht="15" x14ac:dyDescent="0.25">
      <c r="A688" s="25" t="str">
        <f>VLOOKUP(B688,lookup_keys_countries!$A$1:$C$248,2,FALSE)</f>
        <v>SC</v>
      </c>
      <c r="B688" s="25" t="s">
        <v>139</v>
      </c>
      <c r="C688" s="25" t="s">
        <v>2190</v>
      </c>
      <c r="D688" s="25" t="s">
        <v>2546</v>
      </c>
      <c r="E688" s="38"/>
      <c r="F688" s="38"/>
      <c r="G688" s="25"/>
      <c r="H688" s="25">
        <v>2</v>
      </c>
      <c r="I688" s="25" t="str">
        <f>VLOOKUP(H688,lookup_keys_types!$A$1:$D$11,2,FALSE)</f>
        <v>single</v>
      </c>
      <c r="J688" s="25" t="str">
        <f>VLOOKUP(H688,lookup_keys_types!$A$1:$D$11,4,FALSE)</f>
        <v>single-party election</v>
      </c>
      <c r="K688" s="25" t="str">
        <f t="shared" si="23"/>
        <v>period</v>
      </c>
      <c r="L688" s="37">
        <v>30850</v>
      </c>
      <c r="M688" s="37">
        <v>32668</v>
      </c>
      <c r="N688" s="25" t="s">
        <v>2193</v>
      </c>
    </row>
    <row r="689" spans="1:14" ht="15" x14ac:dyDescent="0.25">
      <c r="A689" s="25" t="str">
        <f>VLOOKUP(B689,lookup_keys_countries!$A$1:$C$248,2,FALSE)</f>
        <v>SC</v>
      </c>
      <c r="B689" s="25" t="s">
        <v>139</v>
      </c>
      <c r="C689" s="25" t="s">
        <v>2190</v>
      </c>
      <c r="D689" s="25" t="s">
        <v>2546</v>
      </c>
      <c r="E689" s="38"/>
      <c r="F689" s="38"/>
      <c r="G689" s="25"/>
      <c r="H689" s="25">
        <v>2</v>
      </c>
      <c r="I689" s="25" t="str">
        <f>VLOOKUP(H689,lookup_keys_types!$A$1:$D$11,2,FALSE)</f>
        <v>single</v>
      </c>
      <c r="J689" s="25" t="str">
        <f>VLOOKUP(H689,lookup_keys_types!$A$1:$D$11,4,FALSE)</f>
        <v>single-party election</v>
      </c>
      <c r="K689" s="25" t="str">
        <f t="shared" si="23"/>
        <v>period</v>
      </c>
      <c r="L689" s="37">
        <v>32668</v>
      </c>
      <c r="M689" s="37">
        <v>34170</v>
      </c>
      <c r="N689" s="25" t="s">
        <v>2194</v>
      </c>
    </row>
    <row r="690" spans="1:14" ht="15" x14ac:dyDescent="0.25">
      <c r="A690" s="25" t="str">
        <f>VLOOKUP(B690,lookup_keys_countries!$A$1:$C$248,2,FALSE)</f>
        <v>SC</v>
      </c>
      <c r="B690" s="25" t="s">
        <v>139</v>
      </c>
      <c r="C690" s="25" t="s">
        <v>2190</v>
      </c>
      <c r="D690" s="25" t="s">
        <v>2546</v>
      </c>
      <c r="E690" s="38"/>
      <c r="F690" s="38"/>
      <c r="G690" s="25"/>
      <c r="H690" s="25">
        <v>1</v>
      </c>
      <c r="I690" s="25" t="str">
        <f>VLOOKUP(H690,lookup_keys_types!$A$1:$D$11,2,FALSE)</f>
        <v>multi</v>
      </c>
      <c r="J690" s="25" t="str">
        <f>VLOOKUP(H690,lookup_keys_types!$A$1:$D$11,4,FALSE)</f>
        <v>multiparty election</v>
      </c>
      <c r="K690" s="25" t="str">
        <f t="shared" si="23"/>
        <v>period</v>
      </c>
      <c r="L690" s="37">
        <v>34170</v>
      </c>
      <c r="M690" s="37">
        <v>35874</v>
      </c>
      <c r="N690" s="25" t="s">
        <v>2195</v>
      </c>
    </row>
    <row r="691" spans="1:14" ht="15" x14ac:dyDescent="0.25">
      <c r="A691" s="25" t="str">
        <f>VLOOKUP(B691,lookup_keys_countries!$A$1:$C$248,2,FALSE)</f>
        <v>SC</v>
      </c>
      <c r="B691" s="25" t="s">
        <v>139</v>
      </c>
      <c r="C691" s="25" t="s">
        <v>2190</v>
      </c>
      <c r="D691" s="25" t="s">
        <v>2546</v>
      </c>
      <c r="E691" s="38"/>
      <c r="F691" s="38"/>
      <c r="G691" s="25"/>
      <c r="H691" s="25">
        <v>1</v>
      </c>
      <c r="I691" s="25" t="str">
        <f>VLOOKUP(H691,lookup_keys_types!$A$1:$D$11,2,FALSE)</f>
        <v>multi</v>
      </c>
      <c r="J691" s="25" t="str">
        <f>VLOOKUP(H691,lookup_keys_types!$A$1:$D$11,4,FALSE)</f>
        <v>multiparty election</v>
      </c>
      <c r="K691" s="25" t="str">
        <f t="shared" si="23"/>
        <v>period</v>
      </c>
      <c r="L691" s="37">
        <v>35874</v>
      </c>
      <c r="M691" s="37">
        <v>37134</v>
      </c>
      <c r="N691" s="25" t="s">
        <v>2196</v>
      </c>
    </row>
    <row r="692" spans="1:14" ht="15" x14ac:dyDescent="0.25">
      <c r="A692" s="25" t="str">
        <f>VLOOKUP(B692,lookup_keys_countries!$A$1:$C$248,2,FALSE)</f>
        <v>SC</v>
      </c>
      <c r="B692" s="25" t="s">
        <v>139</v>
      </c>
      <c r="C692" s="25" t="s">
        <v>2190</v>
      </c>
      <c r="D692" s="25" t="s">
        <v>2546</v>
      </c>
      <c r="E692" s="38"/>
      <c r="F692" s="38"/>
      <c r="G692" s="25"/>
      <c r="H692" s="25">
        <v>1</v>
      </c>
      <c r="I692" s="25" t="str">
        <f>VLOOKUP(H692,lookup_keys_types!$A$1:$D$11,2,FALSE)</f>
        <v>multi</v>
      </c>
      <c r="J692" s="25" t="str">
        <f>VLOOKUP(H692,lookup_keys_types!$A$1:$D$11,4,FALSE)</f>
        <v>multiparty election</v>
      </c>
      <c r="K692" s="25" t="str">
        <f t="shared" si="23"/>
        <v>period</v>
      </c>
      <c r="L692" s="37">
        <v>37134</v>
      </c>
      <c r="M692" s="37">
        <v>38091</v>
      </c>
      <c r="N692" s="25" t="s">
        <v>2197</v>
      </c>
    </row>
    <row r="693" spans="1:14" ht="15" x14ac:dyDescent="0.25">
      <c r="A693" s="25" t="str">
        <f>VLOOKUP(B693,lookup_keys_countries!$A$1:$C$248,2,FALSE)</f>
        <v>SC</v>
      </c>
      <c r="B693" s="25" t="s">
        <v>139</v>
      </c>
      <c r="C693" s="25"/>
      <c r="D693" s="25" t="s">
        <v>123</v>
      </c>
      <c r="E693" s="38"/>
      <c r="F693" s="38"/>
      <c r="G693" s="25"/>
      <c r="H693" s="25">
        <v>6</v>
      </c>
      <c r="I693" s="25" t="str">
        <f>VLOOKUP(H693,lookup_keys_types!$A$1:$D$11,2,FALSE)</f>
        <v>resigned</v>
      </c>
      <c r="J693" s="25" t="str">
        <f>VLOOKUP(H693,lookup_keys_types!$A$1:$D$11,4,FALSE)</f>
        <v>resigned, retired or left office</v>
      </c>
      <c r="K693" s="25" t="str">
        <f t="shared" si="23"/>
        <v>event</v>
      </c>
      <c r="L693" s="36"/>
      <c r="M693" s="37">
        <v>38091</v>
      </c>
      <c r="N693" s="25" t="s">
        <v>2198</v>
      </c>
    </row>
    <row r="694" spans="1:14" ht="15" x14ac:dyDescent="0.25">
      <c r="A694" s="25" t="str">
        <f>VLOOKUP(B694,lookup_keys_countries!$A$1:$C$248,2,FALSE)</f>
        <v>SC</v>
      </c>
      <c r="B694" s="25" t="s">
        <v>139</v>
      </c>
      <c r="C694" s="25" t="s">
        <v>2199</v>
      </c>
      <c r="D694" s="25" t="s">
        <v>2712</v>
      </c>
      <c r="E694" s="26" t="s">
        <v>2200</v>
      </c>
      <c r="F694" s="26" t="s">
        <v>2201</v>
      </c>
      <c r="G694" s="25" t="s">
        <v>129</v>
      </c>
      <c r="H694" s="25">
        <v>3</v>
      </c>
      <c r="I694" s="25" t="str">
        <f>VLOOKUP(H694,lookup_keys_types!$A$1:$D$11,2,FALSE)</f>
        <v>other</v>
      </c>
      <c r="J694" s="25" t="str">
        <f>VLOOKUP(H694,lookup_keys_types!$A$1:$D$11,4,FALSE)</f>
        <v>provisional, interim or other*</v>
      </c>
      <c r="K694" s="25" t="str">
        <f t="shared" si="23"/>
        <v>period</v>
      </c>
      <c r="L694" s="37">
        <v>38091</v>
      </c>
      <c r="M694" s="37">
        <v>38926</v>
      </c>
      <c r="N694" s="25" t="s">
        <v>2202</v>
      </c>
    </row>
    <row r="695" spans="1:14" ht="15" x14ac:dyDescent="0.25">
      <c r="A695" s="25" t="str">
        <f>VLOOKUP(B695,lookup_keys_countries!$A$1:$C$248,2,FALSE)</f>
        <v>SC</v>
      </c>
      <c r="B695" s="25" t="s">
        <v>139</v>
      </c>
      <c r="C695" s="25" t="s">
        <v>2199</v>
      </c>
      <c r="D695" s="25" t="s">
        <v>2712</v>
      </c>
      <c r="E695" s="26" t="s">
        <v>2200</v>
      </c>
      <c r="F695" s="26" t="s">
        <v>2201</v>
      </c>
      <c r="G695" s="25" t="s">
        <v>129</v>
      </c>
      <c r="H695" s="25">
        <v>1</v>
      </c>
      <c r="I695" s="25" t="str">
        <f>VLOOKUP(H695,lookup_keys_types!$A$1:$D$11,2,FALSE)</f>
        <v>multi</v>
      </c>
      <c r="J695" s="25" t="str">
        <f>VLOOKUP(H695,lookup_keys_types!$A$1:$D$11,4,FALSE)</f>
        <v>multiparty election</v>
      </c>
      <c r="K695" s="25" t="str">
        <f t="shared" si="23"/>
        <v>period</v>
      </c>
      <c r="L695" s="37">
        <v>38926</v>
      </c>
      <c r="M695" s="37">
        <v>40682</v>
      </c>
      <c r="N695" s="25" t="s">
        <v>2203</v>
      </c>
    </row>
    <row r="696" spans="1:14" ht="15" x14ac:dyDescent="0.25">
      <c r="A696" s="25" t="str">
        <f>VLOOKUP(B696,lookup_keys_countries!$A$1:$C$248,2,FALSE)</f>
        <v>SC</v>
      </c>
      <c r="B696" s="25" t="s">
        <v>139</v>
      </c>
      <c r="C696" s="25" t="s">
        <v>2199</v>
      </c>
      <c r="D696" s="25" t="s">
        <v>2712</v>
      </c>
      <c r="E696" s="26" t="s">
        <v>2200</v>
      </c>
      <c r="F696" s="26" t="s">
        <v>2201</v>
      </c>
      <c r="G696" s="25" t="s">
        <v>129</v>
      </c>
      <c r="H696" s="25">
        <v>1</v>
      </c>
      <c r="I696" s="25" t="str">
        <f>VLOOKUP(H696,lookup_keys_types!$A$1:$D$11,2,FALSE)</f>
        <v>multi</v>
      </c>
      <c r="J696" s="25" t="str">
        <f>VLOOKUP(H696,lookup_keys_types!$A$1:$D$11,4,FALSE)</f>
        <v>multiparty election</v>
      </c>
      <c r="K696" s="25" t="str">
        <f t="shared" si="23"/>
        <v>period</v>
      </c>
      <c r="L696" s="37">
        <v>40682</v>
      </c>
      <c r="M696" s="37">
        <v>42358</v>
      </c>
      <c r="N696" s="25" t="s">
        <v>2204</v>
      </c>
    </row>
    <row r="697" spans="1:14" ht="15" x14ac:dyDescent="0.25">
      <c r="A697" s="25" t="str">
        <f>VLOOKUP(B697,lookup_keys_countries!$A$1:$C$248,2,FALSE)</f>
        <v>SC</v>
      </c>
      <c r="B697" s="25" t="s">
        <v>139</v>
      </c>
      <c r="C697" s="25" t="s">
        <v>2199</v>
      </c>
      <c r="D697" s="25" t="s">
        <v>2712</v>
      </c>
      <c r="E697" s="26" t="s">
        <v>2200</v>
      </c>
      <c r="F697" s="26" t="s">
        <v>2201</v>
      </c>
      <c r="G697" s="25" t="s">
        <v>129</v>
      </c>
      <c r="H697" s="25">
        <v>1</v>
      </c>
      <c r="I697" s="25" t="str">
        <f>VLOOKUP(H697,lookup_keys_types!$A$1:$D$11,2,FALSE)</f>
        <v>multi</v>
      </c>
      <c r="J697" s="25" t="str">
        <f>VLOOKUP(H697,lookup_keys_types!$A$1:$D$11,4,FALSE)</f>
        <v>multiparty election</v>
      </c>
      <c r="K697" s="25" t="str">
        <f t="shared" ref="K697" si="24">IF(L697&lt;&gt;"","period", "event")</f>
        <v>period</v>
      </c>
      <c r="L697" s="37">
        <v>42358</v>
      </c>
      <c r="M697" s="37">
        <v>42659</v>
      </c>
      <c r="N697" s="25" t="s">
        <v>2847</v>
      </c>
    </row>
    <row r="698" spans="1:14" ht="15" x14ac:dyDescent="0.25">
      <c r="A698" s="25" t="str">
        <f>VLOOKUP(B698,lookup_keys_countries!$A$1:$C$248,2,FALSE)</f>
        <v>SC</v>
      </c>
      <c r="B698" s="25" t="s">
        <v>139</v>
      </c>
      <c r="C698" s="25"/>
      <c r="D698" s="25"/>
      <c r="E698" s="26"/>
      <c r="F698" s="26"/>
      <c r="G698" s="25"/>
      <c r="H698" s="25">
        <v>6</v>
      </c>
      <c r="I698" s="25" t="str">
        <f>VLOOKUP(H698,lookup_keys_types!$A$1:$D$11,2,FALSE)</f>
        <v>resigned</v>
      </c>
      <c r="J698" s="25" t="str">
        <f>VLOOKUP(H698,lookup_keys_types!$A$1:$D$11,4,FALSE)</f>
        <v>resigned, retired or left office</v>
      </c>
      <c r="K698" s="25" t="str">
        <f t="shared" ref="K698" si="25">IF(L698&lt;&gt;"","period", "event")</f>
        <v>event</v>
      </c>
      <c r="L698" s="37"/>
      <c r="M698" s="37">
        <v>42659</v>
      </c>
      <c r="N698" s="25" t="s">
        <v>2858</v>
      </c>
    </row>
    <row r="699" spans="1:14" ht="15" x14ac:dyDescent="0.25">
      <c r="A699" s="25" t="s">
        <v>876</v>
      </c>
      <c r="B699" s="25" t="s">
        <v>139</v>
      </c>
      <c r="C699" s="25" t="s">
        <v>2859</v>
      </c>
      <c r="D699" s="25" t="s">
        <v>2860</v>
      </c>
      <c r="E699" s="39" t="s">
        <v>2862</v>
      </c>
      <c r="F699" s="26" t="s">
        <v>2861</v>
      </c>
      <c r="G699" s="25" t="s">
        <v>1214</v>
      </c>
      <c r="H699" s="25">
        <v>3</v>
      </c>
      <c r="I699" s="25" t="str">
        <f>VLOOKUP(H699,lookup_keys_types!$A$1:$D$11,2,FALSE)</f>
        <v>other</v>
      </c>
      <c r="J699" s="25" t="str">
        <f>VLOOKUP(H699,lookup_keys_types!$A$1:$D$11,4,FALSE)</f>
        <v>provisional, interim or other*</v>
      </c>
      <c r="K699" s="25" t="str">
        <f t="shared" ref="K699" si="26">IF(L699&lt;&gt;"","period", "event")</f>
        <v>period</v>
      </c>
      <c r="L699" s="37">
        <v>42659</v>
      </c>
      <c r="M699" s="37">
        <f ca="1">TODAY()</f>
        <v>43222</v>
      </c>
      <c r="N699" s="25" t="s">
        <v>2885</v>
      </c>
    </row>
    <row r="700" spans="1:14" ht="15" x14ac:dyDescent="0.25">
      <c r="A700" s="25" t="str">
        <f>VLOOKUP(B700,lookup_keys_countries!$A$1:$C$248,2,FALSE)</f>
        <v>SL</v>
      </c>
      <c r="B700" s="25" t="s">
        <v>142</v>
      </c>
      <c r="C700" s="25" t="s">
        <v>2205</v>
      </c>
      <c r="D700" s="25" t="s">
        <v>2713</v>
      </c>
      <c r="E700" s="26" t="s">
        <v>2206</v>
      </c>
      <c r="F700" s="26" t="s">
        <v>2207</v>
      </c>
      <c r="G700" s="25" t="s">
        <v>489</v>
      </c>
      <c r="H700" s="25">
        <v>0</v>
      </c>
      <c r="I700" s="25" t="str">
        <f>VLOOKUP(H700,lookup_keys_types!$A$1:$D$11,2,FALSE)</f>
        <v>at_ind</v>
      </c>
      <c r="J700" s="25" t="str">
        <f>VLOOKUP(H700,lookup_keys_types!$A$1:$D$11,4,FALSE)</f>
        <v>leader at independence</v>
      </c>
      <c r="K700" s="25" t="str">
        <f t="shared" si="23"/>
        <v>period</v>
      </c>
      <c r="L700" s="37">
        <v>22398</v>
      </c>
      <c r="M700" s="37">
        <v>22793</v>
      </c>
      <c r="N700" s="25" t="s">
        <v>2208</v>
      </c>
    </row>
    <row r="701" spans="1:14" ht="15" x14ac:dyDescent="0.25">
      <c r="A701" s="25" t="str">
        <f>VLOOKUP(B701,lookup_keys_countries!$A$1:$C$248,2,FALSE)</f>
        <v>SL</v>
      </c>
      <c r="B701" s="25" t="s">
        <v>142</v>
      </c>
      <c r="C701" s="25" t="s">
        <v>2205</v>
      </c>
      <c r="D701" s="25" t="s">
        <v>2713</v>
      </c>
      <c r="E701" s="26" t="s">
        <v>2206</v>
      </c>
      <c r="F701" s="26" t="s">
        <v>2207</v>
      </c>
      <c r="G701" s="25" t="s">
        <v>489</v>
      </c>
      <c r="H701" s="25">
        <v>3</v>
      </c>
      <c r="I701" s="25" t="str">
        <f>VLOOKUP(H701,lookup_keys_types!$A$1:$D$11,2,FALSE)</f>
        <v>other</v>
      </c>
      <c r="J701" s="25" t="str">
        <f>VLOOKUP(H701,lookup_keys_types!$A$1:$D$11,4,FALSE)</f>
        <v>provisional, interim or other*</v>
      </c>
      <c r="K701" s="25" t="str">
        <f t="shared" si="23"/>
        <v>period</v>
      </c>
      <c r="L701" s="37">
        <v>22793</v>
      </c>
      <c r="M701" s="37">
        <v>23495</v>
      </c>
      <c r="N701" s="25" t="s">
        <v>2209</v>
      </c>
    </row>
    <row r="702" spans="1:14" ht="15" x14ac:dyDescent="0.25">
      <c r="A702" s="25" t="str">
        <f>VLOOKUP(B702,lookup_keys_countries!$A$1:$C$248,2,FALSE)</f>
        <v>SL</v>
      </c>
      <c r="B702" s="25" t="s">
        <v>142</v>
      </c>
      <c r="C702" s="25"/>
      <c r="D702" s="25" t="s">
        <v>123</v>
      </c>
      <c r="E702" s="38"/>
      <c r="F702" s="38"/>
      <c r="G702" s="25"/>
      <c r="H702" s="25">
        <v>4</v>
      </c>
      <c r="I702" s="25" t="str">
        <f>VLOOKUP(H702,lookup_keys_types!$A$1:$D$11,2,FALSE)</f>
        <v>died</v>
      </c>
      <c r="J702" s="25" t="str">
        <f>VLOOKUP(H702,lookup_keys_types!$A$1:$D$11,4,FALSE)</f>
        <v>died in office</v>
      </c>
      <c r="K702" s="25" t="str">
        <f t="shared" si="23"/>
        <v>event</v>
      </c>
      <c r="L702" s="36"/>
      <c r="M702" s="37">
        <v>23495</v>
      </c>
      <c r="N702" s="25" t="s">
        <v>2210</v>
      </c>
    </row>
    <row r="703" spans="1:14" ht="15" x14ac:dyDescent="0.25">
      <c r="A703" s="25" t="str">
        <f>VLOOKUP(B703,lookup_keys_countries!$A$1:$C$248,2,FALSE)</f>
        <v>SL</v>
      </c>
      <c r="B703" s="25" t="s">
        <v>142</v>
      </c>
      <c r="C703" s="25" t="s">
        <v>2211</v>
      </c>
      <c r="D703" s="25" t="s">
        <v>2546</v>
      </c>
      <c r="E703" s="38"/>
      <c r="F703" s="38"/>
      <c r="G703" s="25"/>
      <c r="H703" s="25">
        <v>3</v>
      </c>
      <c r="I703" s="25" t="str">
        <f>VLOOKUP(H703,lookup_keys_types!$A$1:$D$11,2,FALSE)</f>
        <v>other</v>
      </c>
      <c r="J703" s="25" t="str">
        <f>VLOOKUP(H703,lookup_keys_types!$A$1:$D$11,4,FALSE)</f>
        <v>provisional, interim or other*</v>
      </c>
      <c r="K703" s="25" t="str">
        <f t="shared" si="23"/>
        <v>period</v>
      </c>
      <c r="L703" s="37">
        <v>23496</v>
      </c>
      <c r="M703" s="37">
        <v>24552</v>
      </c>
      <c r="N703" s="25" t="s">
        <v>2212</v>
      </c>
    </row>
    <row r="704" spans="1:14" ht="15" x14ac:dyDescent="0.25">
      <c r="A704" s="25" t="str">
        <f>VLOOKUP(B704,lookup_keys_countries!$A$1:$C$248,2,FALSE)</f>
        <v>SL</v>
      </c>
      <c r="B704" s="25" t="s">
        <v>142</v>
      </c>
      <c r="C704" s="25" t="s">
        <v>2213</v>
      </c>
      <c r="D704" s="25" t="s">
        <v>2546</v>
      </c>
      <c r="E704" s="38"/>
      <c r="F704" s="38"/>
      <c r="G704" s="25"/>
      <c r="H704" s="25">
        <v>7</v>
      </c>
      <c r="I704" s="25" t="str">
        <f>VLOOKUP(H704,lookup_keys_types!$A$1:$D$11,2,FALSE)</f>
        <v>coup</v>
      </c>
      <c r="J704" s="25" t="str">
        <f>VLOOKUP(H704,lookup_keys_types!$A$1:$D$11,4,FALSE)</f>
        <v>coup d’état</v>
      </c>
      <c r="K704" s="25" t="str">
        <f t="shared" si="23"/>
        <v>period</v>
      </c>
      <c r="L704" s="37">
        <v>24552</v>
      </c>
      <c r="M704" s="37">
        <v>24554</v>
      </c>
      <c r="N704" s="25" t="s">
        <v>2214</v>
      </c>
    </row>
    <row r="705" spans="1:14" ht="15" x14ac:dyDescent="0.25">
      <c r="A705" s="25" t="str">
        <f>VLOOKUP(B705,lookup_keys_countries!$A$1:$C$248,2,FALSE)</f>
        <v>SL</v>
      </c>
      <c r="B705" s="25" t="s">
        <v>142</v>
      </c>
      <c r="C705" s="25" t="s">
        <v>2215</v>
      </c>
      <c r="D705" s="25" t="s">
        <v>2546</v>
      </c>
      <c r="E705" s="38"/>
      <c r="F705" s="38"/>
      <c r="G705" s="25"/>
      <c r="H705" s="25">
        <v>3</v>
      </c>
      <c r="I705" s="25" t="str">
        <f>VLOOKUP(H705,lookup_keys_types!$A$1:$D$11,2,FALSE)</f>
        <v>other</v>
      </c>
      <c r="J705" s="25" t="str">
        <f>VLOOKUP(H705,lookup_keys_types!$A$1:$D$11,4,FALSE)</f>
        <v>provisional, interim or other*</v>
      </c>
      <c r="K705" s="25" t="str">
        <f t="shared" si="23"/>
        <v>period</v>
      </c>
      <c r="L705" s="37">
        <v>24558</v>
      </c>
      <c r="M705" s="37">
        <v>24946</v>
      </c>
      <c r="N705" s="25" t="s">
        <v>2216</v>
      </c>
    </row>
    <row r="706" spans="1:14" ht="15" x14ac:dyDescent="0.25">
      <c r="A706" s="25" t="str">
        <f>VLOOKUP(B706,lookup_keys_countries!$A$1:$C$248,2,FALSE)</f>
        <v>SL</v>
      </c>
      <c r="B706" s="25" t="s">
        <v>142</v>
      </c>
      <c r="C706" s="25"/>
      <c r="D706" s="25" t="s">
        <v>123</v>
      </c>
      <c r="E706" s="38"/>
      <c r="F706" s="38"/>
      <c r="G706" s="25"/>
      <c r="H706" s="25">
        <v>5</v>
      </c>
      <c r="I706" s="25" t="str">
        <f>VLOOKUP(H706,lookup_keys_types!$A$1:$D$11,2,FALSE)</f>
        <v>coup_event</v>
      </c>
      <c r="J706" s="25" t="str">
        <f>VLOOKUP(H706,lookup_keys_types!$A$1:$D$11,4,FALSE)</f>
        <v>coup d’état</v>
      </c>
      <c r="K706" s="25" t="str">
        <f t="shared" si="23"/>
        <v>event</v>
      </c>
      <c r="L706" s="36"/>
      <c r="M706" s="37">
        <v>24946</v>
      </c>
      <c r="N706" s="25" t="s">
        <v>2217</v>
      </c>
    </row>
    <row r="707" spans="1:14" ht="15" x14ac:dyDescent="0.25">
      <c r="A707" s="25" t="str">
        <f>VLOOKUP(B707,lookup_keys_countries!$A$1:$C$248,2,FALSE)</f>
        <v>SL</v>
      </c>
      <c r="B707" s="25" t="s">
        <v>142</v>
      </c>
      <c r="C707" s="25" t="s">
        <v>2218</v>
      </c>
      <c r="D707" s="25" t="s">
        <v>2546</v>
      </c>
      <c r="E707" s="38"/>
      <c r="F707" s="38"/>
      <c r="G707" s="25"/>
      <c r="H707" s="25">
        <v>3</v>
      </c>
      <c r="I707" s="25" t="str">
        <f>VLOOKUP(H707,lookup_keys_types!$A$1:$D$11,2,FALSE)</f>
        <v>other</v>
      </c>
      <c r="J707" s="25" t="str">
        <f>VLOOKUP(H707,lookup_keys_types!$A$1:$D$11,4,FALSE)</f>
        <v>provisional, interim or other*</v>
      </c>
      <c r="K707" s="25" t="str">
        <f t="shared" si="23"/>
        <v>period</v>
      </c>
      <c r="L707" s="37">
        <v>24946</v>
      </c>
      <c r="M707" s="37">
        <v>24954</v>
      </c>
      <c r="N707" s="25" t="s">
        <v>2219</v>
      </c>
    </row>
    <row r="708" spans="1:14" ht="15" x14ac:dyDescent="0.25">
      <c r="A708" s="25" t="str">
        <f>VLOOKUP(B708,lookup_keys_countries!$A$1:$C$248,2,FALSE)</f>
        <v>SL</v>
      </c>
      <c r="B708" s="25" t="s">
        <v>142</v>
      </c>
      <c r="C708" s="25" t="s">
        <v>2220</v>
      </c>
      <c r="D708" s="25" t="s">
        <v>2714</v>
      </c>
      <c r="E708" s="26" t="s">
        <v>2221</v>
      </c>
      <c r="F708" s="26" t="s">
        <v>2222</v>
      </c>
      <c r="G708" s="25" t="s">
        <v>489</v>
      </c>
      <c r="H708" s="25">
        <v>1</v>
      </c>
      <c r="I708" s="25" t="str">
        <f>VLOOKUP(H708,lookup_keys_types!$A$1:$D$11,2,FALSE)</f>
        <v>multi</v>
      </c>
      <c r="J708" s="25" t="str">
        <f>VLOOKUP(H708,lookup_keys_types!$A$1:$D$11,4,FALSE)</f>
        <v>multiparty election</v>
      </c>
      <c r="K708" s="25" t="str">
        <f t="shared" si="23"/>
        <v>period</v>
      </c>
      <c r="L708" s="37">
        <v>24954</v>
      </c>
      <c r="M708" s="37">
        <v>26044</v>
      </c>
      <c r="N708" s="25" t="s">
        <v>2223</v>
      </c>
    </row>
    <row r="709" spans="1:14" ht="15" x14ac:dyDescent="0.25">
      <c r="A709" s="25" t="str">
        <f>VLOOKUP(B709,lookup_keys_countries!$A$1:$C$248,2,FALSE)</f>
        <v>SL</v>
      </c>
      <c r="B709" s="25" t="s">
        <v>142</v>
      </c>
      <c r="C709" s="25" t="s">
        <v>2220</v>
      </c>
      <c r="D709" s="25" t="s">
        <v>2714</v>
      </c>
      <c r="E709" s="26" t="s">
        <v>2221</v>
      </c>
      <c r="F709" s="26" t="s">
        <v>2222</v>
      </c>
      <c r="G709" s="25" t="s">
        <v>489</v>
      </c>
      <c r="H709" s="25">
        <v>2</v>
      </c>
      <c r="I709" s="25" t="str">
        <f>VLOOKUP(H709,lookup_keys_types!$A$1:$D$11,2,FALSE)</f>
        <v>single</v>
      </c>
      <c r="J709" s="25" t="str">
        <f>VLOOKUP(H709,lookup_keys_types!$A$1:$D$11,4,FALSE)</f>
        <v>single-party election</v>
      </c>
      <c r="K709" s="25" t="str">
        <f t="shared" si="23"/>
        <v>period</v>
      </c>
      <c r="L709" s="37">
        <v>26044</v>
      </c>
      <c r="M709" s="37">
        <v>26799</v>
      </c>
      <c r="N709" s="25" t="s">
        <v>2224</v>
      </c>
    </row>
    <row r="710" spans="1:14" ht="15" x14ac:dyDescent="0.25">
      <c r="A710" s="25" t="str">
        <f>VLOOKUP(B710,lookup_keys_countries!$A$1:$C$248,2,FALSE)</f>
        <v>SL</v>
      </c>
      <c r="B710" s="25" t="s">
        <v>142</v>
      </c>
      <c r="C710" s="25" t="s">
        <v>2220</v>
      </c>
      <c r="D710" s="25" t="s">
        <v>2714</v>
      </c>
      <c r="E710" s="26" t="s">
        <v>2221</v>
      </c>
      <c r="F710" s="26" t="s">
        <v>2222</v>
      </c>
      <c r="G710" s="25" t="s">
        <v>489</v>
      </c>
      <c r="H710" s="25">
        <v>2</v>
      </c>
      <c r="I710" s="25" t="str">
        <f>VLOOKUP(H710,lookup_keys_types!$A$1:$D$11,2,FALSE)</f>
        <v>single</v>
      </c>
      <c r="J710" s="25" t="str">
        <f>VLOOKUP(H710,lookup_keys_types!$A$1:$D$11,4,FALSE)</f>
        <v>single-party election</v>
      </c>
      <c r="K710" s="25" t="str">
        <f t="shared" si="23"/>
        <v>period</v>
      </c>
      <c r="L710" s="37">
        <v>26799</v>
      </c>
      <c r="M710" s="37">
        <v>27820</v>
      </c>
      <c r="N710" s="25" t="s">
        <v>2225</v>
      </c>
    </row>
    <row r="711" spans="1:14" ht="15" x14ac:dyDescent="0.25">
      <c r="A711" s="25" t="str">
        <f>VLOOKUP(B711,lookup_keys_countries!$A$1:$C$248,2,FALSE)</f>
        <v>SL</v>
      </c>
      <c r="B711" s="25" t="s">
        <v>142</v>
      </c>
      <c r="C711" s="25" t="s">
        <v>2220</v>
      </c>
      <c r="D711" s="25" t="s">
        <v>2714</v>
      </c>
      <c r="E711" s="26" t="s">
        <v>2221</v>
      </c>
      <c r="F711" s="26" t="s">
        <v>2222</v>
      </c>
      <c r="G711" s="25" t="s">
        <v>489</v>
      </c>
      <c r="H711" s="25">
        <v>2</v>
      </c>
      <c r="I711" s="25" t="str">
        <f>VLOOKUP(H711,lookup_keys_types!$A$1:$D$11,2,FALSE)</f>
        <v>single</v>
      </c>
      <c r="J711" s="25" t="str">
        <f>VLOOKUP(H711,lookup_keys_types!$A$1:$D$11,4,FALSE)</f>
        <v>single-party election</v>
      </c>
      <c r="K711" s="25" t="str">
        <f t="shared" si="23"/>
        <v>period</v>
      </c>
      <c r="L711" s="37">
        <v>27820</v>
      </c>
      <c r="M711" s="37">
        <v>28683</v>
      </c>
      <c r="N711" s="25" t="s">
        <v>2226</v>
      </c>
    </row>
    <row r="712" spans="1:14" ht="15" x14ac:dyDescent="0.25">
      <c r="A712" s="25" t="str">
        <f>VLOOKUP(B712,lookup_keys_countries!$A$1:$C$248,2,FALSE)</f>
        <v>SL</v>
      </c>
      <c r="B712" s="25" t="s">
        <v>142</v>
      </c>
      <c r="C712" s="25" t="s">
        <v>2220</v>
      </c>
      <c r="D712" s="25" t="s">
        <v>2714</v>
      </c>
      <c r="E712" s="26" t="s">
        <v>2221</v>
      </c>
      <c r="F712" s="26" t="s">
        <v>2222</v>
      </c>
      <c r="G712" s="25" t="s">
        <v>489</v>
      </c>
      <c r="H712" s="25">
        <v>2</v>
      </c>
      <c r="I712" s="25" t="str">
        <f>VLOOKUP(H712,lookup_keys_types!$A$1:$D$11,2,FALSE)</f>
        <v>single</v>
      </c>
      <c r="J712" s="25" t="str">
        <f>VLOOKUP(H712,lookup_keys_types!$A$1:$D$11,4,FALSE)</f>
        <v>single-party election</v>
      </c>
      <c r="K712" s="25" t="str">
        <f t="shared" si="23"/>
        <v>period</v>
      </c>
      <c r="L712" s="37">
        <v>28683</v>
      </c>
      <c r="M712" s="37">
        <v>31379</v>
      </c>
      <c r="N712" s="25" t="s">
        <v>2227</v>
      </c>
    </row>
    <row r="713" spans="1:14" ht="15" x14ac:dyDescent="0.25">
      <c r="A713" s="25" t="str">
        <f>VLOOKUP(B713,lookup_keys_countries!$A$1:$C$248,2,FALSE)</f>
        <v>SL</v>
      </c>
      <c r="B713" s="25" t="s">
        <v>142</v>
      </c>
      <c r="C713" s="25" t="s">
        <v>2228</v>
      </c>
      <c r="D713" s="25" t="s">
        <v>2715</v>
      </c>
      <c r="E713" s="26" t="s">
        <v>2229</v>
      </c>
      <c r="F713" s="26" t="s">
        <v>2230</v>
      </c>
      <c r="G713" s="25" t="s">
        <v>489</v>
      </c>
      <c r="H713" s="25">
        <v>2</v>
      </c>
      <c r="I713" s="25" t="str">
        <f>VLOOKUP(H713,lookup_keys_types!$A$1:$D$11,2,FALSE)</f>
        <v>single</v>
      </c>
      <c r="J713" s="25" t="str">
        <f>VLOOKUP(H713,lookup_keys_types!$A$1:$D$11,4,FALSE)</f>
        <v>single-party election</v>
      </c>
      <c r="K713" s="25" t="str">
        <f t="shared" si="23"/>
        <v>period</v>
      </c>
      <c r="L713" s="37">
        <v>31379</v>
      </c>
      <c r="M713" s="37">
        <v>33723</v>
      </c>
      <c r="N713" s="25" t="s">
        <v>2231</v>
      </c>
    </row>
    <row r="714" spans="1:14" ht="15" x14ac:dyDescent="0.25">
      <c r="A714" s="25" t="str">
        <f>VLOOKUP(B714,lookup_keys_countries!$A$1:$C$248,2,FALSE)</f>
        <v>SL</v>
      </c>
      <c r="B714" s="25" t="s">
        <v>142</v>
      </c>
      <c r="C714" s="25" t="s">
        <v>2232</v>
      </c>
      <c r="D714" s="25" t="s">
        <v>2546</v>
      </c>
      <c r="E714" s="38"/>
      <c r="F714" s="38"/>
      <c r="G714" s="25"/>
      <c r="H714" s="25">
        <v>7</v>
      </c>
      <c r="I714" s="25" t="str">
        <f>VLOOKUP(H714,lookup_keys_types!$A$1:$D$11,2,FALSE)</f>
        <v>coup</v>
      </c>
      <c r="J714" s="25" t="str">
        <f>VLOOKUP(H714,lookup_keys_types!$A$1:$D$11,4,FALSE)</f>
        <v>coup d’état</v>
      </c>
      <c r="K714" s="25" t="str">
        <f t="shared" si="23"/>
        <v>period</v>
      </c>
      <c r="L714" s="37">
        <v>33723</v>
      </c>
      <c r="M714" s="37">
        <v>35080</v>
      </c>
      <c r="N714" s="25" t="s">
        <v>2233</v>
      </c>
    </row>
    <row r="715" spans="1:14" ht="15" x14ac:dyDescent="0.25">
      <c r="A715" s="25" t="str">
        <f>VLOOKUP(B715,lookup_keys_countries!$A$1:$C$248,2,FALSE)</f>
        <v>SL</v>
      </c>
      <c r="B715" s="25" t="s">
        <v>142</v>
      </c>
      <c r="C715" s="25" t="s">
        <v>2234</v>
      </c>
      <c r="D715" s="25" t="s">
        <v>2546</v>
      </c>
      <c r="E715" s="38"/>
      <c r="F715" s="38"/>
      <c r="G715" s="25"/>
      <c r="H715" s="25">
        <v>7</v>
      </c>
      <c r="I715" s="25" t="str">
        <f>VLOOKUP(H715,lookup_keys_types!$A$1:$D$11,2,FALSE)</f>
        <v>coup</v>
      </c>
      <c r="J715" s="25" t="str">
        <f>VLOOKUP(H715,lookup_keys_types!$A$1:$D$11,4,FALSE)</f>
        <v>coup d’état</v>
      </c>
      <c r="K715" s="25" t="str">
        <f t="shared" si="23"/>
        <v>period</v>
      </c>
      <c r="L715" s="37">
        <v>35081</v>
      </c>
      <c r="M715" s="37">
        <v>35153</v>
      </c>
      <c r="N715" s="25" t="s">
        <v>2235</v>
      </c>
    </row>
    <row r="716" spans="1:14" ht="15" x14ac:dyDescent="0.25">
      <c r="A716" s="25" t="str">
        <f>VLOOKUP(B716,lookup_keys_countries!$A$1:$C$248,2,FALSE)</f>
        <v>SL</v>
      </c>
      <c r="B716" s="25" t="s">
        <v>142</v>
      </c>
      <c r="C716" s="25" t="s">
        <v>2236</v>
      </c>
      <c r="D716" s="25" t="s">
        <v>2716</v>
      </c>
      <c r="E716" s="26" t="s">
        <v>2237</v>
      </c>
      <c r="F716" s="26" t="s">
        <v>2238</v>
      </c>
      <c r="G716" s="25" t="s">
        <v>129</v>
      </c>
      <c r="H716" s="25">
        <v>1</v>
      </c>
      <c r="I716" s="25" t="str">
        <f>VLOOKUP(H716,lookup_keys_types!$A$1:$D$11,2,FALSE)</f>
        <v>multi</v>
      </c>
      <c r="J716" s="25" t="str">
        <f>VLOOKUP(H716,lookup_keys_types!$A$1:$D$11,4,FALSE)</f>
        <v>multiparty election</v>
      </c>
      <c r="K716" s="25" t="str">
        <f t="shared" si="23"/>
        <v>period</v>
      </c>
      <c r="L716" s="37">
        <v>35153</v>
      </c>
      <c r="M716" s="37">
        <v>35575</v>
      </c>
      <c r="N716" s="25" t="s">
        <v>2796</v>
      </c>
    </row>
    <row r="717" spans="1:14" ht="15" x14ac:dyDescent="0.25">
      <c r="A717" s="25" t="str">
        <f>VLOOKUP(B717,lookup_keys_countries!$A$1:$C$248,2,FALSE)</f>
        <v>SL</v>
      </c>
      <c r="B717" s="25" t="s">
        <v>142</v>
      </c>
      <c r="C717" s="25" t="s">
        <v>2239</v>
      </c>
      <c r="D717" s="25" t="s">
        <v>2546</v>
      </c>
      <c r="E717" s="38"/>
      <c r="F717" s="38"/>
      <c r="G717" s="25"/>
      <c r="H717" s="25">
        <v>7</v>
      </c>
      <c r="I717" s="25" t="str">
        <f>VLOOKUP(H717,lookup_keys_types!$A$1:$D$11,2,FALSE)</f>
        <v>coup</v>
      </c>
      <c r="J717" s="25" t="str">
        <f>VLOOKUP(H717,lookup_keys_types!$A$1:$D$11,4,FALSE)</f>
        <v>coup d’état</v>
      </c>
      <c r="K717" s="25" t="str">
        <f t="shared" si="23"/>
        <v>period</v>
      </c>
      <c r="L717" s="37">
        <v>35575</v>
      </c>
      <c r="M717" s="37">
        <v>35864</v>
      </c>
      <c r="N717" s="25" t="s">
        <v>2240</v>
      </c>
    </row>
    <row r="718" spans="1:14" ht="15" x14ac:dyDescent="0.25">
      <c r="A718" s="25" t="str">
        <f>VLOOKUP(B718,lookup_keys_countries!$A$1:$C$248,2,FALSE)</f>
        <v>SL</v>
      </c>
      <c r="B718" s="25" t="s">
        <v>142</v>
      </c>
      <c r="C718" s="25" t="s">
        <v>2241</v>
      </c>
      <c r="D718" s="25" t="s">
        <v>2546</v>
      </c>
      <c r="E718" s="38"/>
      <c r="F718" s="38"/>
      <c r="G718" s="25"/>
      <c r="H718" s="25">
        <v>7</v>
      </c>
      <c r="I718" s="25" t="str">
        <f>VLOOKUP(H718,lookup_keys_types!$A$1:$D$11,2,FALSE)</f>
        <v>coup</v>
      </c>
      <c r="J718" s="25" t="str">
        <f>VLOOKUP(H718,lookup_keys_types!$A$1:$D$11,4,FALSE)</f>
        <v>coup d’état</v>
      </c>
      <c r="K718" s="25" t="str">
        <f t="shared" si="23"/>
        <v>period</v>
      </c>
      <c r="L718" s="37">
        <v>35864</v>
      </c>
      <c r="M718" s="37">
        <v>39342</v>
      </c>
      <c r="N718" s="25" t="s">
        <v>2242</v>
      </c>
    </row>
    <row r="719" spans="1:14" ht="15" x14ac:dyDescent="0.25">
      <c r="A719" s="25" t="str">
        <f>VLOOKUP(B719,lookup_keys_countries!$A$1:$C$248,2,FALSE)</f>
        <v>SL</v>
      </c>
      <c r="B719" s="25" t="s">
        <v>142</v>
      </c>
      <c r="C719" s="25" t="s">
        <v>2243</v>
      </c>
      <c r="D719" s="25" t="s">
        <v>2717</v>
      </c>
      <c r="E719" s="26" t="s">
        <v>2244</v>
      </c>
      <c r="F719" s="26" t="s">
        <v>2245</v>
      </c>
      <c r="G719" s="25" t="s">
        <v>215</v>
      </c>
      <c r="H719" s="25">
        <v>1</v>
      </c>
      <c r="I719" s="25" t="str">
        <f>VLOOKUP(H719,lookup_keys_types!$A$1:$D$11,2,FALSE)</f>
        <v>multi</v>
      </c>
      <c r="J719" s="25" t="str">
        <f>VLOOKUP(H719,lookup_keys_types!$A$1:$D$11,4,FALSE)</f>
        <v>multiparty election</v>
      </c>
      <c r="K719" s="25" t="str">
        <f t="shared" si="23"/>
        <v>period</v>
      </c>
      <c r="L719" s="37">
        <v>39342</v>
      </c>
      <c r="M719" s="37">
        <v>41230</v>
      </c>
      <c r="N719" s="25" t="s">
        <v>2246</v>
      </c>
    </row>
    <row r="720" spans="1:14" s="32" customFormat="1" ht="15" x14ac:dyDescent="0.25">
      <c r="A720" s="25" t="str">
        <f>VLOOKUP(B720,lookup_keys_countries!$A$1:$C$248,2,FALSE)</f>
        <v>SL</v>
      </c>
      <c r="B720" s="25" t="s">
        <v>142</v>
      </c>
      <c r="C720" s="25" t="s">
        <v>2243</v>
      </c>
      <c r="D720" s="25" t="s">
        <v>2717</v>
      </c>
      <c r="E720" s="26" t="s">
        <v>2244</v>
      </c>
      <c r="F720" s="26" t="s">
        <v>2245</v>
      </c>
      <c r="G720" s="25" t="s">
        <v>215</v>
      </c>
      <c r="H720" s="25">
        <v>1</v>
      </c>
      <c r="I720" s="25" t="str">
        <f>VLOOKUP(H720,lookup_keys_types!$A$1:$D$11,2,FALSE)</f>
        <v>multi</v>
      </c>
      <c r="J720" s="25" t="str">
        <f>VLOOKUP(H720,lookup_keys_types!$A$1:$D$11,4,FALSE)</f>
        <v>multiparty election</v>
      </c>
      <c r="K720" s="25" t="str">
        <f t="shared" si="23"/>
        <v>period</v>
      </c>
      <c r="L720" s="37">
        <v>41230</v>
      </c>
      <c r="M720" s="37">
        <v>43194</v>
      </c>
      <c r="N720" s="25" t="s">
        <v>2247</v>
      </c>
    </row>
    <row r="721" spans="1:14" s="32" customFormat="1" ht="15" x14ac:dyDescent="0.25">
      <c r="A721" s="25" t="str">
        <f>VLOOKUP(B721,lookup_keys_countries!$A$1:$C$248,2,FALSE)</f>
        <v>SL</v>
      </c>
      <c r="B721" s="25" t="s">
        <v>142</v>
      </c>
      <c r="C721" s="25" t="s">
        <v>2234</v>
      </c>
      <c r="D721" s="25"/>
      <c r="E721" s="26"/>
      <c r="F721" s="26"/>
      <c r="G721" s="25"/>
      <c r="H721" s="25">
        <v>1</v>
      </c>
      <c r="I721" s="25" t="str">
        <f>VLOOKUP(H721,lookup_keys_types!$A$1:$D$11,2,FALSE)</f>
        <v>multi</v>
      </c>
      <c r="J721" s="25" t="str">
        <f>VLOOKUP(H721,lookup_keys_types!$A$1:$D$11,4,FALSE)</f>
        <v>multiparty election</v>
      </c>
      <c r="K721" s="25" t="str">
        <f t="shared" si="23"/>
        <v>period</v>
      </c>
      <c r="L721" s="37">
        <v>43194</v>
      </c>
      <c r="M721" s="37">
        <f ca="1">TODAY()</f>
        <v>43222</v>
      </c>
      <c r="N721" s="25" t="s">
        <v>2963</v>
      </c>
    </row>
    <row r="722" spans="1:14" ht="15" x14ac:dyDescent="0.25">
      <c r="A722" s="25" t="str">
        <f>VLOOKUP(B722,lookup_keys_countries!$A$1:$C$248,2,FALSE)</f>
        <v>SO</v>
      </c>
      <c r="B722" s="25" t="s">
        <v>145</v>
      </c>
      <c r="C722" s="25" t="s">
        <v>2248</v>
      </c>
      <c r="D722" s="25" t="s">
        <v>2546</v>
      </c>
      <c r="E722" s="38"/>
      <c r="F722" s="38"/>
      <c r="G722" s="25"/>
      <c r="H722" s="25">
        <v>0</v>
      </c>
      <c r="I722" s="25" t="str">
        <f>VLOOKUP(H722,lookup_keys_types!$A$1:$D$11,2,FALSE)</f>
        <v>at_ind</v>
      </c>
      <c r="J722" s="25" t="str">
        <f>VLOOKUP(H722,lookup_keys_types!$A$1:$D$11,4,FALSE)</f>
        <v>leader at independence</v>
      </c>
      <c r="K722" s="25" t="str">
        <f t="shared" si="23"/>
        <v>period</v>
      </c>
      <c r="L722" s="37">
        <v>22098</v>
      </c>
      <c r="M722" s="37">
        <v>24653</v>
      </c>
      <c r="N722" s="25" t="s">
        <v>2249</v>
      </c>
    </row>
    <row r="723" spans="1:14" ht="15" x14ac:dyDescent="0.25">
      <c r="A723" s="25" t="str">
        <f>VLOOKUP(B723,lookup_keys_countries!$A$1:$C$248,2,FALSE)</f>
        <v>SO</v>
      </c>
      <c r="B723" s="25" t="s">
        <v>145</v>
      </c>
      <c r="C723" s="25" t="s">
        <v>2250</v>
      </c>
      <c r="D723" s="25" t="s">
        <v>2718</v>
      </c>
      <c r="E723" s="26" t="s">
        <v>2251</v>
      </c>
      <c r="F723" s="26" t="s">
        <v>2252</v>
      </c>
      <c r="G723" s="25" t="s">
        <v>489</v>
      </c>
      <c r="H723" s="25">
        <v>1</v>
      </c>
      <c r="I723" s="25" t="str">
        <f>VLOOKUP(H723,lookup_keys_types!$A$1:$D$11,2,FALSE)</f>
        <v>multi</v>
      </c>
      <c r="J723" s="25" t="str">
        <f>VLOOKUP(H723,lookup_keys_types!$A$1:$D$11,4,FALSE)</f>
        <v>multiparty election</v>
      </c>
      <c r="K723" s="25" t="str">
        <f t="shared" si="23"/>
        <v>period</v>
      </c>
      <c r="L723" s="37">
        <v>24653</v>
      </c>
      <c r="M723" s="37">
        <v>25491</v>
      </c>
      <c r="N723" s="25" t="s">
        <v>2253</v>
      </c>
    </row>
    <row r="724" spans="1:14" ht="15" x14ac:dyDescent="0.25">
      <c r="A724" s="25" t="str">
        <f>VLOOKUP(B724,lookup_keys_countries!$A$1:$C$248,2,FALSE)</f>
        <v>SO</v>
      </c>
      <c r="B724" s="25" t="s">
        <v>145</v>
      </c>
      <c r="C724" s="25"/>
      <c r="D724" s="25" t="s">
        <v>123</v>
      </c>
      <c r="E724" s="38"/>
      <c r="F724" s="38"/>
      <c r="G724" s="25"/>
      <c r="H724" s="25">
        <v>4</v>
      </c>
      <c r="I724" s="25" t="str">
        <f>VLOOKUP(H724,lookup_keys_types!$A$1:$D$11,2,FALSE)</f>
        <v>died</v>
      </c>
      <c r="J724" s="25" t="str">
        <f>VLOOKUP(H724,lookup_keys_types!$A$1:$D$11,4,FALSE)</f>
        <v>died in office</v>
      </c>
      <c r="K724" s="25" t="str">
        <f t="shared" si="23"/>
        <v>event</v>
      </c>
      <c r="L724" s="36"/>
      <c r="M724" s="37">
        <v>25491</v>
      </c>
      <c r="N724" s="25" t="s">
        <v>2254</v>
      </c>
    </row>
    <row r="725" spans="1:14" ht="15" x14ac:dyDescent="0.25">
      <c r="A725" s="25" t="str">
        <f>VLOOKUP(B725,lookup_keys_countries!$A$1:$C$248,2,FALSE)</f>
        <v>SO</v>
      </c>
      <c r="B725" s="25" t="s">
        <v>145</v>
      </c>
      <c r="C725" s="25" t="s">
        <v>2255</v>
      </c>
      <c r="D725" s="25" t="s">
        <v>2546</v>
      </c>
      <c r="E725" s="38"/>
      <c r="F725" s="38"/>
      <c r="G725" s="25"/>
      <c r="H725" s="25">
        <v>3</v>
      </c>
      <c r="I725" s="25" t="str">
        <f>VLOOKUP(H725,lookup_keys_types!$A$1:$D$11,2,FALSE)</f>
        <v>other</v>
      </c>
      <c r="J725" s="25" t="str">
        <f>VLOOKUP(H725,lookup_keys_types!$A$1:$D$11,4,FALSE)</f>
        <v>provisional, interim or other*</v>
      </c>
      <c r="K725" s="25" t="str">
        <f t="shared" si="23"/>
        <v>period</v>
      </c>
      <c r="L725" s="37">
        <v>25491</v>
      </c>
      <c r="M725" s="37">
        <v>25497</v>
      </c>
      <c r="N725" s="25" t="s">
        <v>2256</v>
      </c>
    </row>
    <row r="726" spans="1:14" ht="15" x14ac:dyDescent="0.25">
      <c r="A726" s="25" t="str">
        <f>VLOOKUP(B726,lookup_keys_countries!$A$1:$C$248,2,FALSE)</f>
        <v>SO</v>
      </c>
      <c r="B726" s="25" t="s">
        <v>145</v>
      </c>
      <c r="C726" s="25"/>
      <c r="D726" s="25" t="s">
        <v>123</v>
      </c>
      <c r="E726" s="38"/>
      <c r="F726" s="38"/>
      <c r="G726" s="25"/>
      <c r="H726" s="25">
        <v>5</v>
      </c>
      <c r="I726" s="25" t="str">
        <f>VLOOKUP(H726,lookup_keys_types!$A$1:$D$11,2,FALSE)</f>
        <v>coup_event</v>
      </c>
      <c r="J726" s="25" t="str">
        <f>VLOOKUP(H726,lookup_keys_types!$A$1:$D$11,4,FALSE)</f>
        <v>coup d’état</v>
      </c>
      <c r="K726" s="25" t="str">
        <f t="shared" si="23"/>
        <v>event</v>
      </c>
      <c r="L726" s="36"/>
      <c r="M726" s="37">
        <v>25497</v>
      </c>
      <c r="N726" s="25" t="s">
        <v>2257</v>
      </c>
    </row>
    <row r="727" spans="1:14" ht="15" x14ac:dyDescent="0.25">
      <c r="A727" s="25" t="str">
        <f>VLOOKUP(B727,lookup_keys_countries!$A$1:$C$248,2,FALSE)</f>
        <v>SO</v>
      </c>
      <c r="B727" s="25" t="s">
        <v>145</v>
      </c>
      <c r="C727" s="25" t="s">
        <v>2258</v>
      </c>
      <c r="D727" s="25" t="s">
        <v>2719</v>
      </c>
      <c r="E727" s="26" t="s">
        <v>2259</v>
      </c>
      <c r="F727" s="26" t="s">
        <v>2260</v>
      </c>
      <c r="G727" s="25" t="s">
        <v>129</v>
      </c>
      <c r="H727" s="25">
        <v>7</v>
      </c>
      <c r="I727" s="25" t="str">
        <f>VLOOKUP(H727,lookup_keys_types!$A$1:$D$11,2,FALSE)</f>
        <v>coup</v>
      </c>
      <c r="J727" s="25" t="str">
        <f>VLOOKUP(H727,lookup_keys_types!$A$1:$D$11,4,FALSE)</f>
        <v>coup d’état</v>
      </c>
      <c r="K727" s="25" t="str">
        <f t="shared" si="23"/>
        <v>period</v>
      </c>
      <c r="L727" s="37">
        <v>25497</v>
      </c>
      <c r="M727" s="37">
        <v>29246</v>
      </c>
      <c r="N727" s="25" t="s">
        <v>2261</v>
      </c>
    </row>
    <row r="728" spans="1:14" ht="15" x14ac:dyDescent="0.25">
      <c r="A728" s="25" t="str">
        <f>VLOOKUP(B728,lookup_keys_countries!$A$1:$C$248,2,FALSE)</f>
        <v>SO</v>
      </c>
      <c r="B728" s="25" t="s">
        <v>145</v>
      </c>
      <c r="C728" s="25" t="s">
        <v>2258</v>
      </c>
      <c r="D728" s="25" t="s">
        <v>2719</v>
      </c>
      <c r="E728" s="26" t="s">
        <v>2259</v>
      </c>
      <c r="F728" s="26" t="s">
        <v>2260</v>
      </c>
      <c r="G728" s="25" t="s">
        <v>129</v>
      </c>
      <c r="H728" s="25">
        <v>2</v>
      </c>
      <c r="I728" s="25" t="str">
        <f>VLOOKUP(H728,lookup_keys_types!$A$1:$D$11,2,FALSE)</f>
        <v>single</v>
      </c>
      <c r="J728" s="25" t="str">
        <f>VLOOKUP(H728,lookup_keys_types!$A$1:$D$11,4,FALSE)</f>
        <v>single-party election</v>
      </c>
      <c r="K728" s="25" t="str">
        <f t="shared" si="23"/>
        <v>period</v>
      </c>
      <c r="L728" s="37">
        <v>29246</v>
      </c>
      <c r="M728" s="37">
        <v>31769</v>
      </c>
      <c r="N728" s="25" t="s">
        <v>2262</v>
      </c>
    </row>
    <row r="729" spans="1:14" ht="15" x14ac:dyDescent="0.25">
      <c r="A729" s="25" t="str">
        <f>VLOOKUP(B729,lookup_keys_countries!$A$1:$C$248,2,FALSE)</f>
        <v>SO</v>
      </c>
      <c r="B729" s="25" t="s">
        <v>145</v>
      </c>
      <c r="C729" s="25" t="s">
        <v>2258</v>
      </c>
      <c r="D729" s="25" t="s">
        <v>2719</v>
      </c>
      <c r="E729" s="26" t="s">
        <v>2259</v>
      </c>
      <c r="F729" s="26" t="s">
        <v>2260</v>
      </c>
      <c r="G729" s="25" t="s">
        <v>129</v>
      </c>
      <c r="H729" s="25">
        <v>2</v>
      </c>
      <c r="I729" s="25" t="str">
        <f>VLOOKUP(H729,lookup_keys_types!$A$1:$D$11,2,FALSE)</f>
        <v>single</v>
      </c>
      <c r="J729" s="25" t="str">
        <f>VLOOKUP(H729,lookup_keys_types!$A$1:$D$11,4,FALSE)</f>
        <v>single-party election</v>
      </c>
      <c r="K729" s="25" t="str">
        <f t="shared" si="23"/>
        <v>period</v>
      </c>
      <c r="L729" s="37">
        <v>31769</v>
      </c>
      <c r="M729" s="37">
        <v>33265</v>
      </c>
      <c r="N729" s="25" t="s">
        <v>2262</v>
      </c>
    </row>
    <row r="730" spans="1:14" ht="15" x14ac:dyDescent="0.25">
      <c r="A730" s="25" t="str">
        <f>VLOOKUP(B730,lookup_keys_countries!$A$1:$C$248,2,FALSE)</f>
        <v>SO</v>
      </c>
      <c r="B730" s="25" t="s">
        <v>145</v>
      </c>
      <c r="C730" s="25"/>
      <c r="D730" s="25" t="s">
        <v>123</v>
      </c>
      <c r="E730" s="38"/>
      <c r="F730" s="38"/>
      <c r="G730" s="25"/>
      <c r="H730" s="25">
        <v>5</v>
      </c>
      <c r="I730" s="25" t="str">
        <f>VLOOKUP(H730,lookup_keys_types!$A$1:$D$11,2,FALSE)</f>
        <v>coup_event</v>
      </c>
      <c r="J730" s="25" t="str">
        <f>VLOOKUP(H730,lookup_keys_types!$A$1:$D$11,4,FALSE)</f>
        <v>coup d’état</v>
      </c>
      <c r="K730" s="25" t="str">
        <f t="shared" si="23"/>
        <v>event</v>
      </c>
      <c r="L730" s="36"/>
      <c r="M730" s="37">
        <v>33265</v>
      </c>
      <c r="N730" s="25" t="s">
        <v>2263</v>
      </c>
    </row>
    <row r="731" spans="1:14" ht="15" x14ac:dyDescent="0.25">
      <c r="A731" s="25" t="str">
        <f>VLOOKUP(B731,lookup_keys_countries!$A$1:$C$248,2,FALSE)</f>
        <v>SO</v>
      </c>
      <c r="B731" s="25" t="s">
        <v>145</v>
      </c>
      <c r="C731" s="25" t="s">
        <v>2264</v>
      </c>
      <c r="D731" s="25" t="s">
        <v>2546</v>
      </c>
      <c r="E731" s="38"/>
      <c r="F731" s="38"/>
      <c r="G731" s="25"/>
      <c r="H731" s="25">
        <v>7</v>
      </c>
      <c r="I731" s="25" t="str">
        <f>VLOOKUP(H731,lookup_keys_types!$A$1:$D$11,2,FALSE)</f>
        <v>coup</v>
      </c>
      <c r="J731" s="25" t="str">
        <f>VLOOKUP(H731,lookup_keys_types!$A$1:$D$11,4,FALSE)</f>
        <v>coup d’état</v>
      </c>
      <c r="K731" s="25" t="str">
        <f t="shared" si="23"/>
        <v>period</v>
      </c>
      <c r="L731" s="37">
        <v>33267</v>
      </c>
      <c r="M731" s="37">
        <v>33786</v>
      </c>
      <c r="N731" s="25" t="s">
        <v>2265</v>
      </c>
    </row>
    <row r="732" spans="1:14" ht="15" x14ac:dyDescent="0.25">
      <c r="A732" s="25" t="str">
        <f>VLOOKUP(B732,lookup_keys_countries!$A$1:$C$248,2,FALSE)</f>
        <v>SO</v>
      </c>
      <c r="B732" s="25" t="s">
        <v>145</v>
      </c>
      <c r="C732" s="25" t="s">
        <v>2266</v>
      </c>
      <c r="D732" s="25" t="s">
        <v>2546</v>
      </c>
      <c r="E732" s="38"/>
      <c r="F732" s="38"/>
      <c r="G732" s="25"/>
      <c r="H732" s="25">
        <v>3</v>
      </c>
      <c r="I732" s="25" t="str">
        <f>VLOOKUP(H732,lookup_keys_types!$A$1:$D$11,2,FALSE)</f>
        <v>other</v>
      </c>
      <c r="J732" s="25" t="str">
        <f>VLOOKUP(H732,lookup_keys_types!$A$1:$D$11,4,FALSE)</f>
        <v>provisional, interim or other*</v>
      </c>
      <c r="K732" s="25" t="str">
        <f t="shared" si="23"/>
        <v>period</v>
      </c>
      <c r="L732" s="37">
        <v>33786</v>
      </c>
      <c r="M732" s="37">
        <v>36765</v>
      </c>
      <c r="N732" s="25" t="s">
        <v>2267</v>
      </c>
    </row>
    <row r="733" spans="1:14" ht="15" x14ac:dyDescent="0.25">
      <c r="A733" s="25" t="str">
        <f>VLOOKUP(B733,lookup_keys_countries!$A$1:$C$248,2,FALSE)</f>
        <v>SO</v>
      </c>
      <c r="B733" s="25" t="s">
        <v>145</v>
      </c>
      <c r="C733" s="25" t="s">
        <v>2268</v>
      </c>
      <c r="D733" s="25" t="s">
        <v>2720</v>
      </c>
      <c r="E733" s="26" t="s">
        <v>2269</v>
      </c>
      <c r="F733" s="26" t="s">
        <v>2270</v>
      </c>
      <c r="G733" s="25" t="s">
        <v>1214</v>
      </c>
      <c r="H733" s="25">
        <v>3</v>
      </c>
      <c r="I733" s="25" t="str">
        <f>VLOOKUP(H733,lookup_keys_types!$A$1:$D$11,2,FALSE)</f>
        <v>other</v>
      </c>
      <c r="J733" s="25" t="str">
        <f>VLOOKUP(H733,lookup_keys_types!$A$1:$D$11,4,FALSE)</f>
        <v>provisional, interim or other*</v>
      </c>
      <c r="K733" s="25" t="str">
        <f t="shared" si="23"/>
        <v>period</v>
      </c>
      <c r="L733" s="37">
        <v>36765</v>
      </c>
      <c r="M733" s="37">
        <v>38274</v>
      </c>
      <c r="N733" s="25" t="s">
        <v>2271</v>
      </c>
    </row>
    <row r="734" spans="1:14" ht="15" x14ac:dyDescent="0.25">
      <c r="A734" s="25" t="str">
        <f>VLOOKUP(B734,lookup_keys_countries!$A$1:$C$248,2,FALSE)</f>
        <v>SO</v>
      </c>
      <c r="B734" s="25" t="s">
        <v>145</v>
      </c>
      <c r="C734" s="25" t="s">
        <v>2272</v>
      </c>
      <c r="D734" s="25" t="s">
        <v>2721</v>
      </c>
      <c r="E734" s="26" t="s">
        <v>2273</v>
      </c>
      <c r="F734" s="26" t="s">
        <v>2274</v>
      </c>
      <c r="G734" s="25" t="s">
        <v>1684</v>
      </c>
      <c r="H734" s="25">
        <v>3</v>
      </c>
      <c r="I734" s="25" t="str">
        <f>VLOOKUP(H734,lookup_keys_types!$A$1:$D$11,2,FALSE)</f>
        <v>other</v>
      </c>
      <c r="J734" s="25" t="str">
        <f>VLOOKUP(H734,lookup_keys_types!$A$1:$D$11,4,FALSE)</f>
        <v>provisional, interim or other*</v>
      </c>
      <c r="K734" s="25" t="str">
        <f t="shared" si="23"/>
        <v>period</v>
      </c>
      <c r="L734" s="37">
        <v>38274</v>
      </c>
      <c r="M734" s="37">
        <v>39811</v>
      </c>
      <c r="N734" s="25" t="s">
        <v>2275</v>
      </c>
    </row>
    <row r="735" spans="1:14" ht="15" x14ac:dyDescent="0.25">
      <c r="A735" s="25" t="str">
        <f>VLOOKUP(B735,lookup_keys_countries!$A$1:$C$248,2,FALSE)</f>
        <v>SO</v>
      </c>
      <c r="B735" s="25" t="s">
        <v>145</v>
      </c>
      <c r="C735" s="25"/>
      <c r="D735" s="25" t="s">
        <v>123</v>
      </c>
      <c r="E735" s="38"/>
      <c r="F735" s="38"/>
      <c r="G735" s="25"/>
      <c r="H735" s="25">
        <v>6</v>
      </c>
      <c r="I735" s="25" t="str">
        <f>VLOOKUP(H735,lookup_keys_types!$A$1:$D$11,2,FALSE)</f>
        <v>resigned</v>
      </c>
      <c r="J735" s="25" t="str">
        <f>VLOOKUP(H735,lookup_keys_types!$A$1:$D$11,4,FALSE)</f>
        <v>resigned, retired or left office</v>
      </c>
      <c r="K735" s="25" t="str">
        <f t="shared" si="23"/>
        <v>event</v>
      </c>
      <c r="L735" s="36"/>
      <c r="M735" s="37">
        <v>39811</v>
      </c>
      <c r="N735" s="25" t="s">
        <v>2276</v>
      </c>
    </row>
    <row r="736" spans="1:14" ht="15" x14ac:dyDescent="0.25">
      <c r="A736" s="25" t="str">
        <f>VLOOKUP(B736,lookup_keys_countries!$A$1:$C$248,2,FALSE)</f>
        <v>SO</v>
      </c>
      <c r="B736" s="25" t="s">
        <v>145</v>
      </c>
      <c r="C736" s="25" t="s">
        <v>2277</v>
      </c>
      <c r="D736" s="25" t="s">
        <v>2546</v>
      </c>
      <c r="E736" s="38"/>
      <c r="F736" s="38"/>
      <c r="G736" s="25"/>
      <c r="H736" s="25">
        <v>3</v>
      </c>
      <c r="I736" s="25" t="str">
        <f>VLOOKUP(H736,lookup_keys_types!$A$1:$D$11,2,FALSE)</f>
        <v>other</v>
      </c>
      <c r="J736" s="25" t="str">
        <f>VLOOKUP(H736,lookup_keys_types!$A$1:$D$11,4,FALSE)</f>
        <v>provisional, interim or other*</v>
      </c>
      <c r="K736" s="25" t="str">
        <f t="shared" si="23"/>
        <v>period</v>
      </c>
      <c r="L736" s="37">
        <v>39811</v>
      </c>
      <c r="M736" s="37">
        <v>39844</v>
      </c>
      <c r="N736" s="25" t="s">
        <v>2278</v>
      </c>
    </row>
    <row r="737" spans="1:14" ht="15" x14ac:dyDescent="0.25">
      <c r="A737" s="25" t="str">
        <f>VLOOKUP(B737,lookup_keys_countries!$A$1:$C$248,2,FALSE)</f>
        <v>SO</v>
      </c>
      <c r="B737" s="25" t="s">
        <v>145</v>
      </c>
      <c r="C737" s="25" t="s">
        <v>2279</v>
      </c>
      <c r="D737" s="25" t="s">
        <v>2722</v>
      </c>
      <c r="E737" s="26" t="s">
        <v>2280</v>
      </c>
      <c r="F737" s="26" t="s">
        <v>2281</v>
      </c>
      <c r="G737" s="25" t="s">
        <v>129</v>
      </c>
      <c r="H737" s="25">
        <v>3</v>
      </c>
      <c r="I737" s="25" t="str">
        <f>VLOOKUP(H737,lookup_keys_types!$A$1:$D$11,2,FALSE)</f>
        <v>other</v>
      </c>
      <c r="J737" s="25" t="str">
        <f>VLOOKUP(H737,lookup_keys_types!$A$1:$D$11,4,FALSE)</f>
        <v>provisional, interim or other*</v>
      </c>
      <c r="K737" s="25" t="str">
        <f t="shared" si="23"/>
        <v>period</v>
      </c>
      <c r="L737" s="37">
        <v>39844</v>
      </c>
      <c r="M737" s="37">
        <v>41141</v>
      </c>
      <c r="N737" s="25" t="s">
        <v>2282</v>
      </c>
    </row>
    <row r="738" spans="1:14" ht="15" x14ac:dyDescent="0.25">
      <c r="A738" s="25" t="str">
        <f>VLOOKUP(B738,lookup_keys_countries!$A$1:$C$248,2,FALSE)</f>
        <v>SO</v>
      </c>
      <c r="B738" s="25" t="s">
        <v>145</v>
      </c>
      <c r="C738" s="25" t="s">
        <v>2283</v>
      </c>
      <c r="D738" s="25" t="s">
        <v>2546</v>
      </c>
      <c r="E738" s="38"/>
      <c r="F738" s="38"/>
      <c r="G738" s="25"/>
      <c r="H738" s="25">
        <v>3</v>
      </c>
      <c r="I738" s="25" t="str">
        <f>VLOOKUP(H738,lookup_keys_types!$A$1:$D$11,2,FALSE)</f>
        <v>other</v>
      </c>
      <c r="J738" s="25" t="str">
        <f>VLOOKUP(H738,lookup_keys_types!$A$1:$D$11,4,FALSE)</f>
        <v>provisional, interim or other*</v>
      </c>
      <c r="K738" s="25" t="str">
        <f t="shared" si="23"/>
        <v>period</v>
      </c>
      <c r="L738" s="37">
        <v>41141</v>
      </c>
      <c r="M738" s="37">
        <v>41149</v>
      </c>
      <c r="N738" s="25" t="s">
        <v>2284</v>
      </c>
    </row>
    <row r="739" spans="1:14" ht="15" x14ac:dyDescent="0.25">
      <c r="A739" s="25" t="str">
        <f>VLOOKUP(B739,lookup_keys_countries!$A$1:$C$248,2,FALSE)</f>
        <v>SO</v>
      </c>
      <c r="B739" s="25" t="s">
        <v>145</v>
      </c>
      <c r="C739" s="25" t="s">
        <v>2285</v>
      </c>
      <c r="D739" s="25" t="s">
        <v>2723</v>
      </c>
      <c r="E739" s="26" t="s">
        <v>2286</v>
      </c>
      <c r="F739" s="26" t="s">
        <v>2287</v>
      </c>
      <c r="G739" s="25" t="s">
        <v>1439</v>
      </c>
      <c r="H739" s="25">
        <v>3</v>
      </c>
      <c r="I739" s="25" t="str">
        <f>VLOOKUP(H739,lookup_keys_types!$A$1:$D$11,2,FALSE)</f>
        <v>other</v>
      </c>
      <c r="J739" s="25" t="str">
        <f>VLOOKUP(H739,lookup_keys_types!$A$1:$D$11,4,FALSE)</f>
        <v>provisional, interim or other*</v>
      </c>
      <c r="K739" s="25" t="str">
        <f t="shared" si="23"/>
        <v>period</v>
      </c>
      <c r="L739" s="37">
        <v>41149</v>
      </c>
      <c r="M739" s="37">
        <v>41168</v>
      </c>
      <c r="N739" s="25" t="s">
        <v>2288</v>
      </c>
    </row>
    <row r="740" spans="1:14" s="31" customFormat="1" ht="15" x14ac:dyDescent="0.25">
      <c r="A740" s="25" t="str">
        <f>VLOOKUP(B740,lookup_keys_countries!$A$1:$C$248,2,FALSE)</f>
        <v>SO</v>
      </c>
      <c r="B740" s="25" t="s">
        <v>145</v>
      </c>
      <c r="C740" s="25" t="s">
        <v>2289</v>
      </c>
      <c r="D740" s="25" t="s">
        <v>2724</v>
      </c>
      <c r="E740" s="26" t="s">
        <v>2290</v>
      </c>
      <c r="F740" s="26" t="s">
        <v>2291</v>
      </c>
      <c r="G740" s="25" t="s">
        <v>1089</v>
      </c>
      <c r="H740" s="25">
        <v>3</v>
      </c>
      <c r="I740" s="25" t="str">
        <f>VLOOKUP(H740,lookup_keys_types!$A$1:$D$11,2,FALSE)</f>
        <v>other</v>
      </c>
      <c r="J740" s="25" t="str">
        <f>VLOOKUP(H740,lookup_keys_types!$A$1:$D$11,4,FALSE)</f>
        <v>provisional, interim or other*</v>
      </c>
      <c r="K740" s="25" t="str">
        <f t="shared" si="23"/>
        <v>period</v>
      </c>
      <c r="L740" s="37">
        <v>41168</v>
      </c>
      <c r="M740" s="37">
        <v>42788</v>
      </c>
      <c r="N740" s="25" t="s">
        <v>2292</v>
      </c>
    </row>
    <row r="741" spans="1:14" s="31" customFormat="1" ht="15" x14ac:dyDescent="0.25">
      <c r="A741" s="25" t="str">
        <f>VLOOKUP(B741,lookup_keys_countries!$A$1:$C$248,2,FALSE)</f>
        <v>SO</v>
      </c>
      <c r="B741" s="25" t="s">
        <v>145</v>
      </c>
      <c r="C741" s="25" t="s">
        <v>2903</v>
      </c>
      <c r="D741" s="25" t="s">
        <v>2900</v>
      </c>
      <c r="E741" s="26" t="s">
        <v>2902</v>
      </c>
      <c r="F741" s="26" t="s">
        <v>2901</v>
      </c>
      <c r="G741" s="25" t="s">
        <v>1684</v>
      </c>
      <c r="H741" s="25">
        <v>1</v>
      </c>
      <c r="I741" s="25" t="str">
        <f>VLOOKUP(H741,lookup_keys_types!$A$1:$D$11,2,FALSE)</f>
        <v>multi</v>
      </c>
      <c r="J741" s="25" t="str">
        <f>VLOOKUP(H741,lookup_keys_types!$A$1:$D$11,4,FALSE)</f>
        <v>multiparty election</v>
      </c>
      <c r="K741" s="25" t="str">
        <f t="shared" si="23"/>
        <v>period</v>
      </c>
      <c r="L741" s="37">
        <v>42788</v>
      </c>
      <c r="M741" s="37">
        <f ca="1">TODAY()</f>
        <v>43222</v>
      </c>
      <c r="N741" s="44" t="s">
        <v>2904</v>
      </c>
    </row>
    <row r="742" spans="1:14" ht="15" x14ac:dyDescent="0.25">
      <c r="A742" s="25" t="str">
        <f>VLOOKUP(B742,lookup_keys_countries!$A$1:$C$248,2,FALSE)</f>
        <v>ZA</v>
      </c>
      <c r="B742" s="25" t="s">
        <v>149</v>
      </c>
      <c r="C742" s="25" t="s">
        <v>2293</v>
      </c>
      <c r="D742" s="25" t="s">
        <v>2725</v>
      </c>
      <c r="E742" s="26" t="s">
        <v>2294</v>
      </c>
      <c r="F742" s="26" t="s">
        <v>2295</v>
      </c>
      <c r="G742" s="25" t="s">
        <v>129</v>
      </c>
      <c r="H742" s="25">
        <v>3</v>
      </c>
      <c r="I742" s="25" t="str">
        <f>VLOOKUP(H742,lookup_keys_types!$A$1:$D$11,2,FALSE)</f>
        <v>other</v>
      </c>
      <c r="J742" s="25" t="str">
        <f>VLOOKUP(H742,lookup_keys_types!$A$1:$D$11,4,FALSE)</f>
        <v>provisional, interim or other*</v>
      </c>
      <c r="K742" s="25" t="str">
        <f t="shared" si="23"/>
        <v>period</v>
      </c>
      <c r="L742" s="37">
        <v>30930</v>
      </c>
      <c r="M742" s="37">
        <v>32765</v>
      </c>
      <c r="N742" s="25" t="s">
        <v>2296</v>
      </c>
    </row>
    <row r="743" spans="1:14" ht="15" x14ac:dyDescent="0.25">
      <c r="A743" s="25" t="str">
        <f>VLOOKUP(B743,lookup_keys_countries!$A$1:$C$248,2,FALSE)</f>
        <v>ZA</v>
      </c>
      <c r="B743" s="25" t="s">
        <v>149</v>
      </c>
      <c r="C743" s="25" t="s">
        <v>2297</v>
      </c>
      <c r="D743" s="25" t="s">
        <v>2726</v>
      </c>
      <c r="E743" s="26" t="s">
        <v>2298</v>
      </c>
      <c r="F743" s="26" t="s">
        <v>2299</v>
      </c>
      <c r="G743" s="25" t="s">
        <v>129</v>
      </c>
      <c r="H743" s="25">
        <v>3</v>
      </c>
      <c r="I743" s="25" t="str">
        <f>VLOOKUP(H743,lookup_keys_types!$A$1:$D$11,2,FALSE)</f>
        <v>other</v>
      </c>
      <c r="J743" s="25" t="str">
        <f>VLOOKUP(H743,lookup_keys_types!$A$1:$D$11,4,FALSE)</f>
        <v>provisional, interim or other*</v>
      </c>
      <c r="K743" s="25" t="str">
        <f t="shared" si="23"/>
        <v>period</v>
      </c>
      <c r="L743" s="37">
        <v>32765</v>
      </c>
      <c r="M743" s="37">
        <v>34464</v>
      </c>
      <c r="N743" s="25" t="s">
        <v>2300</v>
      </c>
    </row>
    <row r="744" spans="1:14" ht="15" x14ac:dyDescent="0.25">
      <c r="A744" s="25" t="str">
        <f>VLOOKUP(B744,lookup_keys_countries!$A$1:$C$248,2,FALSE)</f>
        <v>ZA</v>
      </c>
      <c r="B744" s="25" t="s">
        <v>149</v>
      </c>
      <c r="C744" s="25" t="s">
        <v>2301</v>
      </c>
      <c r="D744" s="25" t="s">
        <v>2727</v>
      </c>
      <c r="E744" s="26" t="s">
        <v>2302</v>
      </c>
      <c r="F744" s="26" t="s">
        <v>2303</v>
      </c>
      <c r="G744" s="25" t="s">
        <v>1081</v>
      </c>
      <c r="H744" s="25">
        <v>1</v>
      </c>
      <c r="I744" s="25" t="str">
        <f>VLOOKUP(H744,lookup_keys_types!$A$1:$D$11,2,FALSE)</f>
        <v>multi</v>
      </c>
      <c r="J744" s="25" t="str">
        <f>VLOOKUP(H744,lookup_keys_types!$A$1:$D$11,4,FALSE)</f>
        <v>multiparty election</v>
      </c>
      <c r="K744" s="25" t="str">
        <f t="shared" si="23"/>
        <v>period</v>
      </c>
      <c r="L744" s="37">
        <v>34464</v>
      </c>
      <c r="M744" s="37">
        <v>36325</v>
      </c>
      <c r="N744" s="25" t="s">
        <v>2304</v>
      </c>
    </row>
    <row r="745" spans="1:14" ht="15" x14ac:dyDescent="0.25">
      <c r="A745" s="25" t="str">
        <f>VLOOKUP(B745,lookup_keys_countries!$A$1:$C$248,2,FALSE)</f>
        <v>ZA</v>
      </c>
      <c r="B745" s="25" t="s">
        <v>149</v>
      </c>
      <c r="C745" s="25" t="s">
        <v>2305</v>
      </c>
      <c r="D745" s="25" t="s">
        <v>2728</v>
      </c>
      <c r="E745" s="26" t="s">
        <v>2306</v>
      </c>
      <c r="F745" s="26" t="s">
        <v>2307</v>
      </c>
      <c r="G745" s="25" t="s">
        <v>215</v>
      </c>
      <c r="H745" s="25">
        <v>1</v>
      </c>
      <c r="I745" s="25" t="str">
        <f>VLOOKUP(H745,lookup_keys_types!$A$1:$D$11,2,FALSE)</f>
        <v>multi</v>
      </c>
      <c r="J745" s="25" t="str">
        <f>VLOOKUP(H745,lookup_keys_types!$A$1:$D$11,4,FALSE)</f>
        <v>multiparty election</v>
      </c>
      <c r="K745" s="25" t="str">
        <f t="shared" si="23"/>
        <v>period</v>
      </c>
      <c r="L745" s="37">
        <v>36325</v>
      </c>
      <c r="M745" s="37">
        <v>39715</v>
      </c>
      <c r="N745" s="25" t="s">
        <v>2308</v>
      </c>
    </row>
    <row r="746" spans="1:14" ht="15" x14ac:dyDescent="0.25">
      <c r="A746" s="25" t="str">
        <f>VLOOKUP(B746,lookup_keys_countries!$A$1:$C$248,2,FALSE)</f>
        <v>ZA</v>
      </c>
      <c r="B746" s="25" t="s">
        <v>149</v>
      </c>
      <c r="C746" s="25"/>
      <c r="D746" s="25" t="s">
        <v>123</v>
      </c>
      <c r="E746" s="38"/>
      <c r="F746" s="38"/>
      <c r="G746" s="25"/>
      <c r="H746" s="25">
        <v>6</v>
      </c>
      <c r="I746" s="25" t="str">
        <f>VLOOKUP(H746,lookup_keys_types!$A$1:$D$11,2,FALSE)</f>
        <v>resigned</v>
      </c>
      <c r="J746" s="25" t="str">
        <f>VLOOKUP(H746,lookup_keys_types!$A$1:$D$11,4,FALSE)</f>
        <v>resigned, retired or left office</v>
      </c>
      <c r="K746" s="25" t="str">
        <f t="shared" si="23"/>
        <v>event</v>
      </c>
      <c r="L746" s="36"/>
      <c r="M746" s="37">
        <v>39715</v>
      </c>
      <c r="N746" s="25" t="s">
        <v>2309</v>
      </c>
    </row>
    <row r="747" spans="1:14" ht="15" x14ac:dyDescent="0.25">
      <c r="A747" s="25" t="str">
        <f>VLOOKUP(B747,lookup_keys_countries!$A$1:$C$248,2,FALSE)</f>
        <v>ZA</v>
      </c>
      <c r="B747" s="25" t="s">
        <v>149</v>
      </c>
      <c r="C747" s="25" t="s">
        <v>2310</v>
      </c>
      <c r="D747" s="25" t="s">
        <v>2729</v>
      </c>
      <c r="E747" s="26" t="s">
        <v>2311</v>
      </c>
      <c r="F747" s="26" t="s">
        <v>2312</v>
      </c>
      <c r="G747" s="25" t="s">
        <v>1169</v>
      </c>
      <c r="H747" s="25">
        <v>3</v>
      </c>
      <c r="I747" s="25" t="str">
        <f>VLOOKUP(H747,lookup_keys_types!$A$1:$D$11,2,FALSE)</f>
        <v>other</v>
      </c>
      <c r="J747" s="25" t="str">
        <f>VLOOKUP(H747,lookup_keys_types!$A$1:$D$11,4,FALSE)</f>
        <v>provisional, interim or other*</v>
      </c>
      <c r="K747" s="25" t="str">
        <f t="shared" si="23"/>
        <v>period</v>
      </c>
      <c r="L747" s="37">
        <v>39716</v>
      </c>
      <c r="M747" s="37">
        <v>39942</v>
      </c>
      <c r="N747" s="25" t="s">
        <v>2313</v>
      </c>
    </row>
    <row r="748" spans="1:14" ht="15" x14ac:dyDescent="0.25">
      <c r="A748" s="25" t="str">
        <f>VLOOKUP(B748,lookup_keys_countries!$A$1:$C$248,2,FALSE)</f>
        <v>ZA</v>
      </c>
      <c r="B748" s="25" t="s">
        <v>149</v>
      </c>
      <c r="C748" s="25" t="s">
        <v>2314</v>
      </c>
      <c r="D748" s="25" t="s">
        <v>2730</v>
      </c>
      <c r="E748" s="26" t="s">
        <v>2315</v>
      </c>
      <c r="F748" s="26" t="s">
        <v>2316</v>
      </c>
      <c r="G748" s="25" t="s">
        <v>1169</v>
      </c>
      <c r="H748" s="25">
        <v>1</v>
      </c>
      <c r="I748" s="25" t="str">
        <f>VLOOKUP(H748,lookup_keys_types!$A$1:$D$11,2,FALSE)</f>
        <v>multi</v>
      </c>
      <c r="J748" s="25" t="str">
        <f>VLOOKUP(H748,lookup_keys_types!$A$1:$D$11,4,FALSE)</f>
        <v>multiparty election</v>
      </c>
      <c r="K748" s="25" t="str">
        <f t="shared" ref="K748:K816" si="27">IF(L748&lt;&gt;"","period", "event")</f>
        <v>period</v>
      </c>
      <c r="L748" s="37">
        <v>39942</v>
      </c>
      <c r="M748" s="37">
        <v>41766</v>
      </c>
      <c r="N748" s="25" t="s">
        <v>2317</v>
      </c>
    </row>
    <row r="749" spans="1:14" ht="15" x14ac:dyDescent="0.25">
      <c r="A749" s="25" t="str">
        <f>VLOOKUP(B749,lookup_keys_countries!$A$1:$C$248,2,FALSE)</f>
        <v>ZA</v>
      </c>
      <c r="B749" s="25" t="s">
        <v>149</v>
      </c>
      <c r="C749" s="25" t="s">
        <v>2314</v>
      </c>
      <c r="D749" s="25" t="s">
        <v>2730</v>
      </c>
      <c r="E749" s="26" t="s">
        <v>2315</v>
      </c>
      <c r="F749" s="26" t="s">
        <v>2316</v>
      </c>
      <c r="G749" s="25" t="s">
        <v>1169</v>
      </c>
      <c r="H749" s="25">
        <v>1</v>
      </c>
      <c r="I749" s="25" t="str">
        <f>VLOOKUP(H749,lookup_keys_types!$A$1:$D$11,2,FALSE)</f>
        <v>multi</v>
      </c>
      <c r="J749" s="25" t="str">
        <f>VLOOKUP(H749,lookup_keys_types!$A$1:$D$11,4,FALSE)</f>
        <v>multiparty election</v>
      </c>
      <c r="K749" s="25" t="str">
        <f t="shared" si="27"/>
        <v>period</v>
      </c>
      <c r="L749" s="37">
        <v>41766</v>
      </c>
      <c r="M749" s="37">
        <v>43146</v>
      </c>
      <c r="N749" s="25" t="s">
        <v>2318</v>
      </c>
    </row>
    <row r="750" spans="1:14" ht="15" x14ac:dyDescent="0.25">
      <c r="A750" s="25" t="str">
        <f>VLOOKUP(B750,lookup_keys_countries!$A$1:$C$248,2,FALSE)</f>
        <v>ZA</v>
      </c>
      <c r="B750" s="25" t="s">
        <v>149</v>
      </c>
      <c r="C750" s="25" t="s">
        <v>2314</v>
      </c>
      <c r="D750" s="25" t="s">
        <v>2730</v>
      </c>
      <c r="E750" s="26" t="s">
        <v>2315</v>
      </c>
      <c r="F750" s="26" t="s">
        <v>2316</v>
      </c>
      <c r="G750" s="25" t="s">
        <v>1169</v>
      </c>
      <c r="H750" s="25">
        <v>6</v>
      </c>
      <c r="I750" s="25" t="str">
        <f>VLOOKUP(H750,lookup_keys_types!$A$1:$D$11,2,FALSE)</f>
        <v>resigned</v>
      </c>
      <c r="J750" s="25" t="str">
        <f>VLOOKUP(H750,lookup_keys_types!$A$1:$D$11,4,FALSE)</f>
        <v>resigned, retired or left office</v>
      </c>
      <c r="K750" s="25" t="str">
        <f t="shared" si="27"/>
        <v>event</v>
      </c>
      <c r="L750" s="37"/>
      <c r="M750" s="37">
        <v>43146</v>
      </c>
      <c r="N750" s="25" t="s">
        <v>2938</v>
      </c>
    </row>
    <row r="751" spans="1:14" ht="15" x14ac:dyDescent="0.25">
      <c r="A751" s="25" t="str">
        <f>VLOOKUP(B751,lookup_keys_countries!$A$1:$C$248,2,FALSE)</f>
        <v>ZA</v>
      </c>
      <c r="B751" s="25" t="s">
        <v>149</v>
      </c>
      <c r="C751" s="25" t="s">
        <v>2934</v>
      </c>
      <c r="D751" s="25" t="s">
        <v>2942</v>
      </c>
      <c r="E751" s="26" t="s">
        <v>2936</v>
      </c>
      <c r="F751" s="26" t="s">
        <v>2935</v>
      </c>
      <c r="G751" s="25" t="s">
        <v>2937</v>
      </c>
      <c r="H751" s="25">
        <v>3</v>
      </c>
      <c r="I751" s="25" t="str">
        <f>VLOOKUP(H751,lookup_keys_types!$A$1:$D$11,2,FALSE)</f>
        <v>other</v>
      </c>
      <c r="J751" s="25" t="str">
        <f>VLOOKUP(H751,lookup_keys_types!$A$1:$D$11,4,FALSE)</f>
        <v>provisional, interim or other*</v>
      </c>
      <c r="K751" s="25" t="str">
        <f t="shared" si="27"/>
        <v>period</v>
      </c>
      <c r="L751" s="37">
        <v>43146</v>
      </c>
      <c r="M751" s="37">
        <f ca="1">TODAY()</f>
        <v>43222</v>
      </c>
      <c r="N751" s="25" t="s">
        <v>2939</v>
      </c>
    </row>
    <row r="752" spans="1:14" ht="15" x14ac:dyDescent="0.25">
      <c r="A752" s="25" t="str">
        <f>VLOOKUP(B752,lookup_keys_countries!$A$1:$C$248,2,FALSE)</f>
        <v>SD</v>
      </c>
      <c r="B752" s="25" t="s">
        <v>152</v>
      </c>
      <c r="C752" s="25" t="s">
        <v>2319</v>
      </c>
      <c r="D752" s="25" t="s">
        <v>2546</v>
      </c>
      <c r="E752" s="38"/>
      <c r="F752" s="38"/>
      <c r="G752" s="25"/>
      <c r="H752" s="25">
        <v>0</v>
      </c>
      <c r="I752" s="25" t="str">
        <f>VLOOKUP(H752,lookup_keys_types!$A$1:$D$11,2,FALSE)</f>
        <v>at_ind</v>
      </c>
      <c r="J752" s="25" t="str">
        <f>VLOOKUP(H752,lookup_keys_types!$A$1:$D$11,4,FALSE)</f>
        <v>leader at independence</v>
      </c>
      <c r="K752" s="25" t="str">
        <f t="shared" si="27"/>
        <v>period</v>
      </c>
      <c r="L752" s="37">
        <v>20455</v>
      </c>
      <c r="M752" s="37">
        <v>21506</v>
      </c>
      <c r="N752" s="25" t="s">
        <v>2320</v>
      </c>
    </row>
    <row r="753" spans="1:14" ht="15" x14ac:dyDescent="0.25">
      <c r="A753" s="25" t="str">
        <f>VLOOKUP(B753,lookup_keys_countries!$A$1:$C$248,2,FALSE)</f>
        <v>SD</v>
      </c>
      <c r="B753" s="25" t="s">
        <v>152</v>
      </c>
      <c r="C753" s="25"/>
      <c r="D753" s="25" t="s">
        <v>123</v>
      </c>
      <c r="E753" s="38"/>
      <c r="F753" s="38"/>
      <c r="G753" s="25"/>
      <c r="H753" s="25">
        <v>7</v>
      </c>
      <c r="I753" s="25" t="str">
        <f>VLOOKUP(H753,lookup_keys_types!$A$1:$D$11,2,FALSE)</f>
        <v>coup</v>
      </c>
      <c r="J753" s="25" t="str">
        <f>VLOOKUP(H753,lookup_keys_types!$A$1:$D$11,4,FALSE)</f>
        <v>coup d’état</v>
      </c>
      <c r="K753" s="25" t="str">
        <f t="shared" si="27"/>
        <v>period</v>
      </c>
      <c r="L753" s="37">
        <v>21506</v>
      </c>
      <c r="M753" s="37">
        <v>21506</v>
      </c>
      <c r="N753" s="25" t="s">
        <v>2321</v>
      </c>
    </row>
    <row r="754" spans="1:14" ht="15" x14ac:dyDescent="0.25">
      <c r="A754" s="25" t="str">
        <f>VLOOKUP(B754,lookup_keys_countries!$A$1:$C$248,2,FALSE)</f>
        <v>SD</v>
      </c>
      <c r="B754" s="25" t="s">
        <v>152</v>
      </c>
      <c r="C754" s="25" t="s">
        <v>2322</v>
      </c>
      <c r="D754" s="25" t="s">
        <v>2731</v>
      </c>
      <c r="E754" s="26" t="s">
        <v>2323</v>
      </c>
      <c r="F754" s="26" t="s">
        <v>2324</v>
      </c>
      <c r="G754" s="25" t="s">
        <v>129</v>
      </c>
      <c r="H754" s="25">
        <v>7</v>
      </c>
      <c r="I754" s="25" t="str">
        <f>VLOOKUP(H754,lookup_keys_types!$A$1:$D$11,2,FALSE)</f>
        <v>coup</v>
      </c>
      <c r="J754" s="25" t="str">
        <f>VLOOKUP(H754,lookup_keys_types!$A$1:$D$11,4,FALSE)</f>
        <v>coup d’état</v>
      </c>
      <c r="K754" s="25" t="str">
        <f t="shared" si="27"/>
        <v>period</v>
      </c>
      <c r="L754" s="37">
        <v>21507</v>
      </c>
      <c r="M754" s="37">
        <v>23697</v>
      </c>
      <c r="N754" s="25" t="s">
        <v>2325</v>
      </c>
    </row>
    <row r="755" spans="1:14" ht="15" x14ac:dyDescent="0.25">
      <c r="A755" s="25" t="str">
        <f>VLOOKUP(B755,lookup_keys_countries!$A$1:$C$248,2,FALSE)</f>
        <v>SD</v>
      </c>
      <c r="B755" s="25" t="s">
        <v>152</v>
      </c>
      <c r="C755" s="25"/>
      <c r="D755" s="25" t="s">
        <v>123</v>
      </c>
      <c r="E755" s="38"/>
      <c r="F755" s="38"/>
      <c r="G755" s="25"/>
      <c r="H755" s="25">
        <v>6</v>
      </c>
      <c r="I755" s="25" t="str">
        <f>VLOOKUP(H755,lookup_keys_types!$A$1:$D$11,2,FALSE)</f>
        <v>resigned</v>
      </c>
      <c r="J755" s="25" t="str">
        <f>VLOOKUP(H755,lookup_keys_types!$A$1:$D$11,4,FALSE)</f>
        <v>resigned, retired or left office</v>
      </c>
      <c r="K755" s="25" t="str">
        <f t="shared" si="27"/>
        <v>event</v>
      </c>
      <c r="L755" s="36"/>
      <c r="M755" s="37">
        <v>23697</v>
      </c>
      <c r="N755" s="25" t="s">
        <v>2326</v>
      </c>
    </row>
    <row r="756" spans="1:14" ht="15" x14ac:dyDescent="0.25">
      <c r="A756" s="25" t="str">
        <f>VLOOKUP(B756,lookup_keys_countries!$A$1:$C$248,2,FALSE)</f>
        <v>SD</v>
      </c>
      <c r="B756" s="25" t="s">
        <v>152</v>
      </c>
      <c r="C756" s="25" t="s">
        <v>2327</v>
      </c>
      <c r="D756" s="25" t="s">
        <v>2546</v>
      </c>
      <c r="E756" s="38"/>
      <c r="F756" s="38"/>
      <c r="G756" s="25"/>
      <c r="H756" s="25">
        <v>3</v>
      </c>
      <c r="I756" s="25" t="str">
        <f>VLOOKUP(H756,lookup_keys_types!$A$1:$D$11,2,FALSE)</f>
        <v>other</v>
      </c>
      <c r="J756" s="25" t="str">
        <f>VLOOKUP(H756,lookup_keys_types!$A$1:$D$11,4,FALSE)</f>
        <v>provisional, interim or other*</v>
      </c>
      <c r="K756" s="25" t="str">
        <f t="shared" si="27"/>
        <v>period</v>
      </c>
      <c r="L756" s="37">
        <v>23697</v>
      </c>
      <c r="M756" s="37">
        <v>23714</v>
      </c>
      <c r="N756" s="25" t="s">
        <v>2328</v>
      </c>
    </row>
    <row r="757" spans="1:14" ht="15" x14ac:dyDescent="0.25">
      <c r="A757" s="25" t="str">
        <f>VLOOKUP(B757,lookup_keys_countries!$A$1:$C$248,2,FALSE)</f>
        <v>SD</v>
      </c>
      <c r="B757" s="25" t="s">
        <v>152</v>
      </c>
      <c r="C757" s="25" t="s">
        <v>2329</v>
      </c>
      <c r="D757" s="25" t="s">
        <v>2546</v>
      </c>
      <c r="E757" s="38"/>
      <c r="F757" s="38"/>
      <c r="G757" s="25"/>
      <c r="H757" s="25">
        <v>3</v>
      </c>
      <c r="I757" s="25" t="str">
        <f>VLOOKUP(H757,lookup_keys_types!$A$1:$D$11,2,FALSE)</f>
        <v>other</v>
      </c>
      <c r="J757" s="25" t="str">
        <f>VLOOKUP(H757,lookup_keys_types!$A$1:$D$11,4,FALSE)</f>
        <v>provisional, interim or other*</v>
      </c>
      <c r="K757" s="25" t="str">
        <f t="shared" si="27"/>
        <v>period</v>
      </c>
      <c r="L757" s="37">
        <v>23714</v>
      </c>
      <c r="M757" s="37">
        <v>23931</v>
      </c>
      <c r="N757" s="25" t="s">
        <v>2330</v>
      </c>
    </row>
    <row r="758" spans="1:14" ht="15" x14ac:dyDescent="0.25">
      <c r="A758" s="25" t="str">
        <f>VLOOKUP(B758,lookup_keys_countries!$A$1:$C$248,2,FALSE)</f>
        <v>SD</v>
      </c>
      <c r="B758" s="25" t="s">
        <v>152</v>
      </c>
      <c r="C758" s="25" t="s">
        <v>2331</v>
      </c>
      <c r="D758" s="25" t="s">
        <v>2732</v>
      </c>
      <c r="E758" s="26" t="s">
        <v>2332</v>
      </c>
      <c r="F758" s="26" t="s">
        <v>2333</v>
      </c>
      <c r="G758" s="25" t="s">
        <v>129</v>
      </c>
      <c r="H758" s="25">
        <v>3</v>
      </c>
      <c r="I758" s="25" t="str">
        <f>VLOOKUP(H758,lookup_keys_types!$A$1:$D$11,2,FALSE)</f>
        <v>other</v>
      </c>
      <c r="J758" s="25" t="str">
        <f>VLOOKUP(H758,lookup_keys_types!$A$1:$D$11,4,FALSE)</f>
        <v>provisional, interim or other*</v>
      </c>
      <c r="K758" s="25" t="str">
        <f t="shared" si="27"/>
        <v>period</v>
      </c>
      <c r="L758" s="37">
        <v>23931</v>
      </c>
      <c r="M758" s="37">
        <v>25348</v>
      </c>
      <c r="N758" s="25" t="s">
        <v>2334</v>
      </c>
    </row>
    <row r="759" spans="1:14" ht="15" x14ac:dyDescent="0.25">
      <c r="A759" s="25" t="str">
        <f>VLOOKUP(B759,lookup_keys_countries!$A$1:$C$248,2,FALSE)</f>
        <v>SD</v>
      </c>
      <c r="B759" s="25" t="s">
        <v>152</v>
      </c>
      <c r="C759" s="25"/>
      <c r="D759" s="25" t="s">
        <v>123</v>
      </c>
      <c r="E759" s="38"/>
      <c r="F759" s="38"/>
      <c r="G759" s="25"/>
      <c r="H759" s="25">
        <v>5</v>
      </c>
      <c r="I759" s="25" t="str">
        <f>VLOOKUP(H759,lookup_keys_types!$A$1:$D$11,2,FALSE)</f>
        <v>coup_event</v>
      </c>
      <c r="J759" s="25" t="str">
        <f>VLOOKUP(H759,lookup_keys_types!$A$1:$D$11,4,FALSE)</f>
        <v>coup d’état</v>
      </c>
      <c r="K759" s="25" t="str">
        <f t="shared" si="27"/>
        <v>event</v>
      </c>
      <c r="L759" s="36"/>
      <c r="M759" s="37">
        <v>25348</v>
      </c>
      <c r="N759" s="25" t="s">
        <v>2335</v>
      </c>
    </row>
    <row r="760" spans="1:14" ht="15" x14ac:dyDescent="0.25">
      <c r="A760" s="25" t="str">
        <f>VLOOKUP(B760,lookup_keys_countries!$A$1:$C$248,2,FALSE)</f>
        <v>SD</v>
      </c>
      <c r="B760" s="25" t="s">
        <v>152</v>
      </c>
      <c r="C760" s="25" t="s">
        <v>2336</v>
      </c>
      <c r="D760" s="25" t="s">
        <v>2733</v>
      </c>
      <c r="E760" s="26" t="s">
        <v>2337</v>
      </c>
      <c r="F760" s="26" t="s">
        <v>2338</v>
      </c>
      <c r="G760" s="25" t="s">
        <v>129</v>
      </c>
      <c r="H760" s="25">
        <v>7</v>
      </c>
      <c r="I760" s="25" t="str">
        <f>VLOOKUP(H760,lookup_keys_types!$A$1:$D$11,2,FALSE)</f>
        <v>coup</v>
      </c>
      <c r="J760" s="25" t="str">
        <f>VLOOKUP(H760,lookup_keys_types!$A$1:$D$11,4,FALSE)</f>
        <v>coup d’état</v>
      </c>
      <c r="K760" s="25" t="str">
        <f t="shared" si="27"/>
        <v>period</v>
      </c>
      <c r="L760" s="37">
        <v>25348</v>
      </c>
      <c r="M760" s="37">
        <v>26133</v>
      </c>
      <c r="N760" s="25" t="s">
        <v>2339</v>
      </c>
    </row>
    <row r="761" spans="1:14" ht="15" x14ac:dyDescent="0.25">
      <c r="A761" s="25" t="str">
        <f>VLOOKUP(B761,lookup_keys_countries!$A$1:$C$248,2,FALSE)</f>
        <v>SD</v>
      </c>
      <c r="B761" s="25" t="s">
        <v>152</v>
      </c>
      <c r="C761" s="25"/>
      <c r="D761" s="25" t="s">
        <v>123</v>
      </c>
      <c r="E761" s="38"/>
      <c r="F761" s="38"/>
      <c r="G761" s="25"/>
      <c r="H761" s="25">
        <v>5</v>
      </c>
      <c r="I761" s="25" t="str">
        <f>VLOOKUP(H761,lookup_keys_types!$A$1:$D$11,2,FALSE)</f>
        <v>coup_event</v>
      </c>
      <c r="J761" s="25" t="str">
        <f>VLOOKUP(H761,lookup_keys_types!$A$1:$D$11,4,FALSE)</f>
        <v>coup d’état</v>
      </c>
      <c r="K761" s="25" t="str">
        <f t="shared" si="27"/>
        <v>event</v>
      </c>
      <c r="L761" s="36"/>
      <c r="M761" s="37">
        <v>26133</v>
      </c>
      <c r="N761" s="25" t="s">
        <v>2340</v>
      </c>
    </row>
    <row r="762" spans="1:14" ht="15" x14ac:dyDescent="0.25">
      <c r="A762" s="25" t="str">
        <f>VLOOKUP(B762,lookup_keys_countries!$A$1:$C$248,2,FALSE)</f>
        <v>SD</v>
      </c>
      <c r="B762" s="25" t="s">
        <v>152</v>
      </c>
      <c r="C762" s="25" t="s">
        <v>2341</v>
      </c>
      <c r="D762" s="25" t="s">
        <v>2546</v>
      </c>
      <c r="E762" s="38"/>
      <c r="F762" s="38"/>
      <c r="G762" s="25"/>
      <c r="H762" s="25">
        <v>3</v>
      </c>
      <c r="I762" s="25" t="str">
        <f>VLOOKUP(H762,lookup_keys_types!$A$1:$D$11,2,FALSE)</f>
        <v>other</v>
      </c>
      <c r="J762" s="25" t="str">
        <f>VLOOKUP(H762,lookup_keys_types!$A$1:$D$11,4,FALSE)</f>
        <v>provisional, interim or other*</v>
      </c>
      <c r="K762" s="25" t="str">
        <f t="shared" si="27"/>
        <v>period</v>
      </c>
      <c r="L762" s="37">
        <v>26133</v>
      </c>
      <c r="M762" s="37">
        <v>26136</v>
      </c>
      <c r="N762" s="25" t="s">
        <v>2342</v>
      </c>
    </row>
    <row r="763" spans="1:14" ht="15" x14ac:dyDescent="0.25">
      <c r="A763" s="25" t="str">
        <f>VLOOKUP(B763,lookup_keys_countries!$A$1:$C$248,2,FALSE)</f>
        <v>SD</v>
      </c>
      <c r="B763" s="25" t="s">
        <v>152</v>
      </c>
      <c r="C763" s="25" t="s">
        <v>2336</v>
      </c>
      <c r="D763" s="25" t="s">
        <v>2733</v>
      </c>
      <c r="E763" s="26" t="s">
        <v>2337</v>
      </c>
      <c r="F763" s="26" t="s">
        <v>2338</v>
      </c>
      <c r="G763" s="25" t="s">
        <v>129</v>
      </c>
      <c r="H763" s="25">
        <v>3</v>
      </c>
      <c r="I763" s="25" t="str">
        <f>VLOOKUP(H763,lookup_keys_types!$A$1:$D$11,2,FALSE)</f>
        <v>other</v>
      </c>
      <c r="J763" s="25" t="str">
        <f>VLOOKUP(H763,lookup_keys_types!$A$1:$D$11,4,FALSE)</f>
        <v>provisional, interim or other*</v>
      </c>
      <c r="K763" s="25" t="str">
        <f t="shared" si="27"/>
        <v>period</v>
      </c>
      <c r="L763" s="37">
        <v>26136</v>
      </c>
      <c r="M763" s="37">
        <v>26205</v>
      </c>
      <c r="N763" s="25" t="s">
        <v>2343</v>
      </c>
    </row>
    <row r="764" spans="1:14" ht="15" x14ac:dyDescent="0.25">
      <c r="A764" s="25" t="str">
        <f>VLOOKUP(B764,lookup_keys_countries!$A$1:$C$248,2,FALSE)</f>
        <v>SD</v>
      </c>
      <c r="B764" s="25" t="s">
        <v>152</v>
      </c>
      <c r="C764" s="25" t="s">
        <v>2336</v>
      </c>
      <c r="D764" s="25" t="s">
        <v>2733</v>
      </c>
      <c r="E764" s="26" t="s">
        <v>2337</v>
      </c>
      <c r="F764" s="26" t="s">
        <v>2338</v>
      </c>
      <c r="G764" s="25" t="s">
        <v>129</v>
      </c>
      <c r="H764" s="25">
        <v>2</v>
      </c>
      <c r="I764" s="25" t="str">
        <f>VLOOKUP(H764,lookup_keys_types!$A$1:$D$11,2,FALSE)</f>
        <v>single</v>
      </c>
      <c r="J764" s="25" t="str">
        <f>VLOOKUP(H764,lookup_keys_types!$A$1:$D$11,4,FALSE)</f>
        <v>single-party election</v>
      </c>
      <c r="K764" s="25" t="str">
        <f t="shared" si="27"/>
        <v>period</v>
      </c>
      <c r="L764" s="37">
        <v>26205</v>
      </c>
      <c r="M764" s="37">
        <v>28218</v>
      </c>
      <c r="N764" s="25" t="s">
        <v>2344</v>
      </c>
    </row>
    <row r="765" spans="1:14" ht="15" x14ac:dyDescent="0.25">
      <c r="A765" s="25" t="str">
        <f>VLOOKUP(B765,lookup_keys_countries!$A$1:$C$248,2,FALSE)</f>
        <v>SD</v>
      </c>
      <c r="B765" s="25" t="s">
        <v>152</v>
      </c>
      <c r="C765" s="25" t="s">
        <v>2336</v>
      </c>
      <c r="D765" s="25" t="s">
        <v>2733</v>
      </c>
      <c r="E765" s="26" t="s">
        <v>2337</v>
      </c>
      <c r="F765" s="26" t="s">
        <v>2338</v>
      </c>
      <c r="G765" s="25" t="s">
        <v>129</v>
      </c>
      <c r="H765" s="25">
        <v>2</v>
      </c>
      <c r="I765" s="25" t="str">
        <f>VLOOKUP(H765,lookup_keys_types!$A$1:$D$11,2,FALSE)</f>
        <v>single</v>
      </c>
      <c r="J765" s="25" t="str">
        <f>VLOOKUP(H765,lookup_keys_types!$A$1:$D$11,4,FALSE)</f>
        <v>single-party election</v>
      </c>
      <c r="K765" s="25" t="str">
        <f t="shared" si="27"/>
        <v>period</v>
      </c>
      <c r="L765" s="37">
        <v>28218</v>
      </c>
      <c r="M765" s="37">
        <v>30431</v>
      </c>
      <c r="N765" s="25" t="s">
        <v>2345</v>
      </c>
    </row>
    <row r="766" spans="1:14" ht="15" x14ac:dyDescent="0.25">
      <c r="A766" s="25" t="str">
        <f>VLOOKUP(B766,lookup_keys_countries!$A$1:$C$248,2,FALSE)</f>
        <v>SD</v>
      </c>
      <c r="B766" s="25" t="s">
        <v>152</v>
      </c>
      <c r="C766" s="25" t="s">
        <v>2336</v>
      </c>
      <c r="D766" s="25" t="s">
        <v>2733</v>
      </c>
      <c r="E766" s="26" t="s">
        <v>2337</v>
      </c>
      <c r="F766" s="26" t="s">
        <v>2338</v>
      </c>
      <c r="G766" s="25" t="s">
        <v>129</v>
      </c>
      <c r="H766" s="25">
        <v>2</v>
      </c>
      <c r="I766" s="25" t="str">
        <f>VLOOKUP(H766,lookup_keys_types!$A$1:$D$11,2,FALSE)</f>
        <v>single</v>
      </c>
      <c r="J766" s="25" t="str">
        <f>VLOOKUP(H766,lookup_keys_types!$A$1:$D$11,4,FALSE)</f>
        <v>single-party election</v>
      </c>
      <c r="K766" s="25" t="str">
        <f t="shared" si="27"/>
        <v>period</v>
      </c>
      <c r="L766" s="37">
        <v>30431</v>
      </c>
      <c r="M766" s="37">
        <v>31143</v>
      </c>
      <c r="N766" s="25" t="s">
        <v>2346</v>
      </c>
    </row>
    <row r="767" spans="1:14" ht="15" x14ac:dyDescent="0.25">
      <c r="A767" s="25" t="str">
        <f>VLOOKUP(B767,lookup_keys_countries!$A$1:$C$248,2,FALSE)</f>
        <v>SD</v>
      </c>
      <c r="B767" s="25" t="s">
        <v>152</v>
      </c>
      <c r="C767" s="25"/>
      <c r="D767" s="25" t="s">
        <v>123</v>
      </c>
      <c r="E767" s="38"/>
      <c r="F767" s="38"/>
      <c r="G767" s="25"/>
      <c r="H767" s="25">
        <v>5</v>
      </c>
      <c r="I767" s="25" t="str">
        <f>VLOOKUP(H767,lookup_keys_types!$A$1:$D$11,2,FALSE)</f>
        <v>coup_event</v>
      </c>
      <c r="J767" s="25" t="str">
        <f>VLOOKUP(H767,lookup_keys_types!$A$1:$D$11,4,FALSE)</f>
        <v>coup d’état</v>
      </c>
      <c r="K767" s="25" t="str">
        <f t="shared" si="27"/>
        <v>event</v>
      </c>
      <c r="L767" s="36"/>
      <c r="M767" s="37">
        <v>31143</v>
      </c>
      <c r="N767" s="25" t="s">
        <v>2347</v>
      </c>
    </row>
    <row r="768" spans="1:14" ht="15" x14ac:dyDescent="0.25">
      <c r="A768" s="25" t="str">
        <f>VLOOKUP(B768,lookup_keys_countries!$A$1:$C$248,2,FALSE)</f>
        <v>SD</v>
      </c>
      <c r="B768" s="25" t="s">
        <v>152</v>
      </c>
      <c r="C768" s="25" t="s">
        <v>2348</v>
      </c>
      <c r="D768" s="25" t="s">
        <v>2546</v>
      </c>
      <c r="E768" s="38"/>
      <c r="F768" s="38"/>
      <c r="G768" s="25"/>
      <c r="H768" s="25">
        <v>7</v>
      </c>
      <c r="I768" s="25" t="str">
        <f>VLOOKUP(H768,lookup_keys_types!$A$1:$D$11,2,FALSE)</f>
        <v>coup</v>
      </c>
      <c r="J768" s="25" t="str">
        <f>VLOOKUP(H768,lookup_keys_types!$A$1:$D$11,4,FALSE)</f>
        <v>coup d’état</v>
      </c>
      <c r="K768" s="25" t="str">
        <f t="shared" si="27"/>
        <v>period</v>
      </c>
      <c r="L768" s="37">
        <v>31143</v>
      </c>
      <c r="M768" s="37">
        <v>31538</v>
      </c>
      <c r="N768" s="25" t="s">
        <v>2349</v>
      </c>
    </row>
    <row r="769" spans="1:14" ht="15" x14ac:dyDescent="0.25">
      <c r="A769" s="25" t="str">
        <f>VLOOKUP(B769,lookup_keys_countries!$A$1:$C$248,2,FALSE)</f>
        <v>SD</v>
      </c>
      <c r="B769" s="25" t="s">
        <v>152</v>
      </c>
      <c r="C769" s="25" t="s">
        <v>2350</v>
      </c>
      <c r="D769" s="25" t="s">
        <v>2734</v>
      </c>
      <c r="E769" s="26" t="s">
        <v>2351</v>
      </c>
      <c r="F769" s="26" t="s">
        <v>2352</v>
      </c>
      <c r="G769" s="25" t="s">
        <v>123</v>
      </c>
      <c r="H769" s="25">
        <v>3</v>
      </c>
      <c r="I769" s="25" t="str">
        <f>VLOOKUP(H769,lookup_keys_types!$A$1:$D$11,2,FALSE)</f>
        <v>other</v>
      </c>
      <c r="J769" s="25" t="str">
        <f>VLOOKUP(H769,lookup_keys_types!$A$1:$D$11,4,FALSE)</f>
        <v>provisional, interim or other*</v>
      </c>
      <c r="K769" s="25" t="str">
        <f t="shared" si="27"/>
        <v>period</v>
      </c>
      <c r="L769" s="37">
        <v>31538</v>
      </c>
      <c r="M769" s="37">
        <v>32689</v>
      </c>
      <c r="N769" s="25" t="s">
        <v>2353</v>
      </c>
    </row>
    <row r="770" spans="1:14" ht="15" x14ac:dyDescent="0.25">
      <c r="A770" s="25" t="str">
        <f>VLOOKUP(B770,lookup_keys_countries!$A$1:$C$248,2,FALSE)</f>
        <v>SD</v>
      </c>
      <c r="B770" s="25" t="s">
        <v>152</v>
      </c>
      <c r="C770" s="25"/>
      <c r="D770" s="25" t="s">
        <v>123</v>
      </c>
      <c r="E770" s="38"/>
      <c r="F770" s="38"/>
      <c r="G770" s="25"/>
      <c r="H770" s="25">
        <v>5</v>
      </c>
      <c r="I770" s="25" t="str">
        <f>VLOOKUP(H770,lookup_keys_types!$A$1:$D$11,2,FALSE)</f>
        <v>coup_event</v>
      </c>
      <c r="J770" s="25" t="str">
        <f>VLOOKUP(H770,lookup_keys_types!$A$1:$D$11,4,FALSE)</f>
        <v>coup d’état</v>
      </c>
      <c r="K770" s="25" t="str">
        <f t="shared" si="27"/>
        <v>event</v>
      </c>
      <c r="L770" s="36"/>
      <c r="M770" s="37">
        <v>32689</v>
      </c>
      <c r="N770" s="25" t="s">
        <v>2354</v>
      </c>
    </row>
    <row r="771" spans="1:14" ht="15" x14ac:dyDescent="0.25">
      <c r="A771" s="25" t="str">
        <f>VLOOKUP(B771,lookup_keys_countries!$A$1:$C$248,2,FALSE)</f>
        <v>SD</v>
      </c>
      <c r="B771" s="25" t="s">
        <v>152</v>
      </c>
      <c r="C771" s="25" t="s">
        <v>2355</v>
      </c>
      <c r="D771" s="25" t="s">
        <v>2735</v>
      </c>
      <c r="E771" s="26" t="s">
        <v>2356</v>
      </c>
      <c r="F771" s="26" t="s">
        <v>2357</v>
      </c>
      <c r="G771" s="25" t="s">
        <v>129</v>
      </c>
      <c r="H771" s="25">
        <v>7</v>
      </c>
      <c r="I771" s="25" t="str">
        <f>VLOOKUP(H771,lookup_keys_types!$A$1:$D$11,2,FALSE)</f>
        <v>coup</v>
      </c>
      <c r="J771" s="25" t="str">
        <f>VLOOKUP(H771,lookup_keys_types!$A$1:$D$11,4,FALSE)</f>
        <v>coup d’état</v>
      </c>
      <c r="K771" s="25" t="str">
        <f t="shared" si="27"/>
        <v>period</v>
      </c>
      <c r="L771" s="37">
        <v>32689</v>
      </c>
      <c r="M771" s="37">
        <v>35130</v>
      </c>
      <c r="N771" s="25" t="s">
        <v>2358</v>
      </c>
    </row>
    <row r="772" spans="1:14" ht="15" x14ac:dyDescent="0.25">
      <c r="A772" s="25" t="str">
        <f>VLOOKUP(B772,lookup_keys_countries!$A$1:$C$248,2,FALSE)</f>
        <v>SD</v>
      </c>
      <c r="B772" s="25" t="s">
        <v>152</v>
      </c>
      <c r="C772" s="25" t="s">
        <v>2355</v>
      </c>
      <c r="D772" s="25" t="s">
        <v>2735</v>
      </c>
      <c r="E772" s="26" t="s">
        <v>2356</v>
      </c>
      <c r="F772" s="26" t="s">
        <v>2357</v>
      </c>
      <c r="G772" s="25" t="s">
        <v>129</v>
      </c>
      <c r="H772" s="25">
        <v>1</v>
      </c>
      <c r="I772" s="25" t="str">
        <f>VLOOKUP(H772,lookup_keys_types!$A$1:$D$11,2,FALSE)</f>
        <v>multi</v>
      </c>
      <c r="J772" s="25" t="str">
        <f>VLOOKUP(H772,lookup_keys_types!$A$1:$D$11,4,FALSE)</f>
        <v>multiparty election</v>
      </c>
      <c r="K772" s="25" t="str">
        <f t="shared" si="27"/>
        <v>period</v>
      </c>
      <c r="L772" s="37">
        <v>35130</v>
      </c>
      <c r="M772" s="37">
        <v>36873</v>
      </c>
      <c r="N772" s="25" t="s">
        <v>2359</v>
      </c>
    </row>
    <row r="773" spans="1:14" ht="15" x14ac:dyDescent="0.25">
      <c r="A773" s="25" t="str">
        <f>VLOOKUP(B773,lookup_keys_countries!$A$1:$C$248,2,FALSE)</f>
        <v>SD</v>
      </c>
      <c r="B773" s="25" t="s">
        <v>152</v>
      </c>
      <c r="C773" s="25" t="s">
        <v>2355</v>
      </c>
      <c r="D773" s="25" t="s">
        <v>2735</v>
      </c>
      <c r="E773" s="26" t="s">
        <v>2356</v>
      </c>
      <c r="F773" s="26" t="s">
        <v>2357</v>
      </c>
      <c r="G773" s="25" t="s">
        <v>129</v>
      </c>
      <c r="H773" s="25">
        <v>1</v>
      </c>
      <c r="I773" s="25" t="str">
        <f>VLOOKUP(H773,lookup_keys_types!$A$1:$D$11,2,FALSE)</f>
        <v>multi</v>
      </c>
      <c r="J773" s="25" t="str">
        <f>VLOOKUP(H773,lookup_keys_types!$A$1:$D$11,4,FALSE)</f>
        <v>multiparty election</v>
      </c>
      <c r="K773" s="25" t="str">
        <f t="shared" si="27"/>
        <v>period</v>
      </c>
      <c r="L773" s="37">
        <v>36873</v>
      </c>
      <c r="M773" s="37">
        <v>40279</v>
      </c>
      <c r="N773" s="25" t="s">
        <v>2360</v>
      </c>
    </row>
    <row r="774" spans="1:14" ht="15" x14ac:dyDescent="0.25">
      <c r="A774" s="25" t="str">
        <f>VLOOKUP(B774,lookup_keys_countries!$A$1:$C$248,2,FALSE)</f>
        <v>SD</v>
      </c>
      <c r="B774" s="25" t="s">
        <v>152</v>
      </c>
      <c r="C774" s="25" t="s">
        <v>2355</v>
      </c>
      <c r="D774" s="25" t="s">
        <v>2735</v>
      </c>
      <c r="E774" s="26" t="s">
        <v>2356</v>
      </c>
      <c r="F774" s="26" t="s">
        <v>2357</v>
      </c>
      <c r="G774" s="25" t="s">
        <v>129</v>
      </c>
      <c r="H774" s="25">
        <v>1</v>
      </c>
      <c r="I774" s="25" t="str">
        <f>VLOOKUP(H774,lookup_keys_types!$A$1:$D$11,2,FALSE)</f>
        <v>multi</v>
      </c>
      <c r="J774" s="25" t="str">
        <f>VLOOKUP(H774,lookup_keys_types!$A$1:$D$11,4,FALSE)</f>
        <v>multiparty election</v>
      </c>
      <c r="K774" s="25" t="str">
        <f t="shared" si="27"/>
        <v>period</v>
      </c>
      <c r="L774" s="37">
        <v>40279</v>
      </c>
      <c r="M774" s="37">
        <v>42157</v>
      </c>
      <c r="N774" s="25" t="s">
        <v>2823</v>
      </c>
    </row>
    <row r="775" spans="1:14" ht="15" x14ac:dyDescent="0.25">
      <c r="A775" s="25" t="str">
        <f>VLOOKUP(B775,lookup_keys_countries!$A$1:$C$248,2,FALSE)</f>
        <v>SD</v>
      </c>
      <c r="B775" s="25" t="s">
        <v>152</v>
      </c>
      <c r="C775" s="25" t="s">
        <v>2355</v>
      </c>
      <c r="D775" s="25" t="s">
        <v>2735</v>
      </c>
      <c r="E775" s="26" t="s">
        <v>2356</v>
      </c>
      <c r="F775" s="26" t="s">
        <v>2357</v>
      </c>
      <c r="G775" s="25" t="s">
        <v>129</v>
      </c>
      <c r="H775" s="25">
        <v>1</v>
      </c>
      <c r="I775" s="25" t="str">
        <f>VLOOKUP(H775,lookup_keys_types!$A$1:$D$11,2,FALSE)</f>
        <v>multi</v>
      </c>
      <c r="J775" s="25" t="str">
        <f>VLOOKUP(H775,lookup_keys_types!$A$1:$D$11,4,FALSE)</f>
        <v>multiparty election</v>
      </c>
      <c r="K775" s="25" t="str">
        <f t="shared" si="27"/>
        <v>period</v>
      </c>
      <c r="L775" s="37">
        <v>42157</v>
      </c>
      <c r="M775" s="37">
        <f ca="1">TODAY()</f>
        <v>43222</v>
      </c>
      <c r="N775" s="25" t="s">
        <v>2824</v>
      </c>
    </row>
    <row r="776" spans="1:14" ht="15" x14ac:dyDescent="0.25">
      <c r="A776" s="25" t="str">
        <f>VLOOKUP(B776,lookup_keys_countries!$A$1:$C$248,2,FALSE)</f>
        <v>SS</v>
      </c>
      <c r="B776" s="25" t="s">
        <v>155</v>
      </c>
      <c r="C776" s="25" t="s">
        <v>2361</v>
      </c>
      <c r="D776" s="25" t="s">
        <v>2736</v>
      </c>
      <c r="E776" s="26" t="s">
        <v>2362</v>
      </c>
      <c r="F776" s="26" t="s">
        <v>2363</v>
      </c>
      <c r="G776" s="25" t="s">
        <v>1829</v>
      </c>
      <c r="H776" s="25">
        <v>0</v>
      </c>
      <c r="I776" s="25" t="str">
        <f>VLOOKUP(H776,lookup_keys_types!$A$1:$D$11,2,FALSE)</f>
        <v>at_ind</v>
      </c>
      <c r="J776" s="25" t="str">
        <f>VLOOKUP(H776,lookup_keys_types!$A$1:$D$11,4,FALSE)</f>
        <v>leader at independence</v>
      </c>
      <c r="K776" s="25" t="str">
        <f t="shared" si="27"/>
        <v>period</v>
      </c>
      <c r="L776" s="37">
        <v>40279</v>
      </c>
      <c r="M776" s="37">
        <f ca="1">TODAY()</f>
        <v>43222</v>
      </c>
      <c r="N776" s="25" t="s">
        <v>2886</v>
      </c>
    </row>
    <row r="777" spans="1:14" ht="15" x14ac:dyDescent="0.25">
      <c r="A777" s="25" t="str">
        <f>VLOOKUP(B777,lookup_keys_countries!$A$1:$C$248,2,FALSE)</f>
        <v>SZ</v>
      </c>
      <c r="B777" s="25" t="s">
        <v>158</v>
      </c>
      <c r="C777" s="25" t="s">
        <v>2364</v>
      </c>
      <c r="D777" s="25" t="s">
        <v>2737</v>
      </c>
      <c r="E777" s="26" t="s">
        <v>2365</v>
      </c>
      <c r="F777" s="26" t="s">
        <v>2366</v>
      </c>
      <c r="G777" s="25" t="s">
        <v>489</v>
      </c>
      <c r="H777" s="25">
        <v>0</v>
      </c>
      <c r="I777" s="25" t="str">
        <f>VLOOKUP(H777,lookup_keys_types!$A$1:$D$11,2,FALSE)</f>
        <v>at_ind</v>
      </c>
      <c r="J777" s="25" t="str">
        <f>VLOOKUP(H777,lookup_keys_types!$A$1:$D$11,4,FALSE)</f>
        <v>leader at independence</v>
      </c>
      <c r="K777" s="25" t="str">
        <f t="shared" si="27"/>
        <v>period</v>
      </c>
      <c r="L777" s="37">
        <v>25087</v>
      </c>
      <c r="M777" s="37">
        <v>30184</v>
      </c>
      <c r="N777" s="25" t="s">
        <v>2367</v>
      </c>
    </row>
    <row r="778" spans="1:14" ht="15" x14ac:dyDescent="0.25">
      <c r="A778" s="25" t="str">
        <f>VLOOKUP(B778,lookup_keys_countries!$A$1:$C$248,2,FALSE)</f>
        <v>SZ</v>
      </c>
      <c r="B778" s="25" t="s">
        <v>158</v>
      </c>
      <c r="C778" s="25"/>
      <c r="D778" s="25" t="s">
        <v>123</v>
      </c>
      <c r="E778" s="38"/>
      <c r="F778" s="38"/>
      <c r="G778" s="25"/>
      <c r="H778" s="25">
        <v>4</v>
      </c>
      <c r="I778" s="25" t="str">
        <f>VLOOKUP(H778,lookup_keys_types!$A$1:$D$11,2,FALSE)</f>
        <v>died</v>
      </c>
      <c r="J778" s="25" t="str">
        <f>VLOOKUP(H778,lookup_keys_types!$A$1:$D$11,4,FALSE)</f>
        <v>died in office</v>
      </c>
      <c r="K778" s="25" t="str">
        <f t="shared" si="27"/>
        <v>event</v>
      </c>
      <c r="L778" s="36"/>
      <c r="M778" s="37">
        <v>30184</v>
      </c>
      <c r="N778" s="25" t="s">
        <v>2368</v>
      </c>
    </row>
    <row r="779" spans="1:14" ht="15" x14ac:dyDescent="0.25">
      <c r="A779" s="25" t="str">
        <f>VLOOKUP(B779,lookup_keys_countries!$A$1:$C$248,2,FALSE)</f>
        <v>SZ</v>
      </c>
      <c r="B779" s="25" t="s">
        <v>158</v>
      </c>
      <c r="C779" s="25" t="s">
        <v>2369</v>
      </c>
      <c r="D779" s="25" t="s">
        <v>2546</v>
      </c>
      <c r="E779" s="38"/>
      <c r="F779" s="38"/>
      <c r="G779" s="25"/>
      <c r="H779" s="25">
        <v>3</v>
      </c>
      <c r="I779" s="25" t="str">
        <f>VLOOKUP(H779,lookup_keys_types!$A$1:$D$11,2,FALSE)</f>
        <v>other</v>
      </c>
      <c r="J779" s="25" t="str">
        <f>VLOOKUP(H779,lookup_keys_types!$A$1:$D$11,4,FALSE)</f>
        <v>provisional, interim or other*</v>
      </c>
      <c r="K779" s="25" t="str">
        <f t="shared" si="27"/>
        <v>period</v>
      </c>
      <c r="L779" s="37">
        <v>30184</v>
      </c>
      <c r="M779" s="37">
        <v>30537</v>
      </c>
      <c r="N779" s="25" t="s">
        <v>2370</v>
      </c>
    </row>
    <row r="780" spans="1:14" ht="15" x14ac:dyDescent="0.25">
      <c r="A780" s="25" t="str">
        <f>VLOOKUP(B780,lookup_keys_countries!$A$1:$C$248,2,FALSE)</f>
        <v>SZ</v>
      </c>
      <c r="B780" s="25" t="s">
        <v>158</v>
      </c>
      <c r="C780" s="25" t="s">
        <v>2371</v>
      </c>
      <c r="D780" s="25" t="s">
        <v>2546</v>
      </c>
      <c r="E780" s="38"/>
      <c r="F780" s="38"/>
      <c r="G780" s="25"/>
      <c r="H780" s="25">
        <v>7</v>
      </c>
      <c r="I780" s="25" t="str">
        <f>VLOOKUP(H780,lookup_keys_types!$A$1:$D$11,2,FALSE)</f>
        <v>coup</v>
      </c>
      <c r="J780" s="25" t="str">
        <f>VLOOKUP(H780,lookup_keys_types!$A$1:$D$11,4,FALSE)</f>
        <v>coup d’état</v>
      </c>
      <c r="K780" s="25" t="str">
        <f t="shared" si="27"/>
        <v>period</v>
      </c>
      <c r="L780" s="37">
        <v>30537</v>
      </c>
      <c r="M780" s="37">
        <v>30546</v>
      </c>
      <c r="N780" s="25" t="s">
        <v>2372</v>
      </c>
    </row>
    <row r="781" spans="1:14" ht="15" x14ac:dyDescent="0.25">
      <c r="A781" s="25" t="str">
        <f>VLOOKUP(B781,lookup_keys_countries!$A$1:$C$248,2,FALSE)</f>
        <v>SZ</v>
      </c>
      <c r="B781" s="25" t="s">
        <v>158</v>
      </c>
      <c r="C781" s="25" t="s">
        <v>2373</v>
      </c>
      <c r="D781" s="25" t="s">
        <v>2738</v>
      </c>
      <c r="E781" s="26" t="s">
        <v>2374</v>
      </c>
      <c r="F781" s="26" t="s">
        <v>2375</v>
      </c>
      <c r="G781" s="25" t="s">
        <v>129</v>
      </c>
      <c r="H781" s="25">
        <v>3</v>
      </c>
      <c r="I781" s="25" t="str">
        <f>VLOOKUP(H781,lookup_keys_types!$A$1:$D$11,2,FALSE)</f>
        <v>other</v>
      </c>
      <c r="J781" s="25" t="str">
        <f>VLOOKUP(H781,lookup_keys_types!$A$1:$D$11,4,FALSE)</f>
        <v>provisional, interim or other*</v>
      </c>
      <c r="K781" s="25" t="str">
        <f t="shared" si="27"/>
        <v>period</v>
      </c>
      <c r="L781" s="37">
        <v>30546</v>
      </c>
      <c r="M781" s="37">
        <v>31527</v>
      </c>
      <c r="N781" s="25" t="s">
        <v>2376</v>
      </c>
    </row>
    <row r="782" spans="1:14" ht="15" x14ac:dyDescent="0.25">
      <c r="A782" s="25" t="str">
        <f>VLOOKUP(B782,lookup_keys_countries!$A$1:$C$248,2,FALSE)</f>
        <v>SZ</v>
      </c>
      <c r="B782" s="25" t="s">
        <v>158</v>
      </c>
      <c r="C782" s="25" t="s">
        <v>2377</v>
      </c>
      <c r="D782" s="25" t="s">
        <v>2739</v>
      </c>
      <c r="E782" s="26" t="s">
        <v>2378</v>
      </c>
      <c r="F782" s="26" t="s">
        <v>2379</v>
      </c>
      <c r="G782" s="25" t="s">
        <v>129</v>
      </c>
      <c r="H782" s="25">
        <v>3</v>
      </c>
      <c r="I782" s="25" t="str">
        <f>VLOOKUP(H782,lookup_keys_types!$A$1:$D$11,2,FALSE)</f>
        <v>other</v>
      </c>
      <c r="J782" s="25" t="str">
        <f>VLOOKUP(H782,lookup_keys_types!$A$1:$D$11,4,FALSE)</f>
        <v>provisional, interim or other*</v>
      </c>
      <c r="K782" s="25" t="str">
        <f t="shared" si="27"/>
        <v>period</v>
      </c>
      <c r="L782" s="37">
        <v>31527</v>
      </c>
      <c r="M782" s="37">
        <f ca="1">TODAY()</f>
        <v>43222</v>
      </c>
      <c r="N782" s="25" t="s">
        <v>2380</v>
      </c>
    </row>
    <row r="783" spans="1:14" ht="15" x14ac:dyDescent="0.25">
      <c r="A783" s="25" t="str">
        <f>VLOOKUP(B783,lookup_keys_countries!$A$1:$C$248,2,FALSE)</f>
        <v>TZ</v>
      </c>
      <c r="B783" s="25" t="s">
        <v>161</v>
      </c>
      <c r="C783" s="25" t="s">
        <v>2381</v>
      </c>
      <c r="D783" s="25" t="s">
        <v>2740</v>
      </c>
      <c r="E783" s="26" t="s">
        <v>2382</v>
      </c>
      <c r="F783" s="26" t="s">
        <v>2383</v>
      </c>
      <c r="G783" s="25" t="s">
        <v>129</v>
      </c>
      <c r="H783" s="25">
        <v>0</v>
      </c>
      <c r="I783" s="25" t="str">
        <f>VLOOKUP(H783,lookup_keys_types!$A$1:$D$11,2,FALSE)</f>
        <v>at_ind</v>
      </c>
      <c r="J783" s="25" t="str">
        <f>VLOOKUP(H783,lookup_keys_types!$A$1:$D$11,4,FALSE)</f>
        <v>leader at independence</v>
      </c>
      <c r="K783" s="25" t="str">
        <f t="shared" si="27"/>
        <v>period</v>
      </c>
      <c r="L783" s="37">
        <v>22624</v>
      </c>
      <c r="M783" s="37">
        <v>22668</v>
      </c>
      <c r="N783" s="25" t="s">
        <v>2384</v>
      </c>
    </row>
    <row r="784" spans="1:14" ht="15" x14ac:dyDescent="0.25">
      <c r="A784" s="25" t="str">
        <f>VLOOKUP(B784,lookup_keys_countries!$A$1:$C$248,2,FALSE)</f>
        <v>TZ</v>
      </c>
      <c r="B784" s="25" t="s">
        <v>161</v>
      </c>
      <c r="C784" s="25"/>
      <c r="D784" s="25" t="s">
        <v>123</v>
      </c>
      <c r="E784" s="38"/>
      <c r="F784" s="38"/>
      <c r="G784" s="25"/>
      <c r="H784" s="25">
        <v>4</v>
      </c>
      <c r="I784" s="25" t="str">
        <f>VLOOKUP(H784,lookup_keys_types!$A$1:$D$11,2,FALSE)</f>
        <v>died</v>
      </c>
      <c r="J784" s="25" t="str">
        <f>VLOOKUP(H784,lookup_keys_types!$A$1:$D$11,4,FALSE)</f>
        <v>died in office</v>
      </c>
      <c r="K784" s="25" t="str">
        <f t="shared" si="27"/>
        <v>event</v>
      </c>
      <c r="L784" s="36"/>
      <c r="M784" s="37">
        <v>22668</v>
      </c>
      <c r="N784" s="25" t="s">
        <v>2385</v>
      </c>
    </row>
    <row r="785" spans="1:14" ht="15" x14ac:dyDescent="0.25">
      <c r="A785" s="25" t="str">
        <f>VLOOKUP(B785,lookup_keys_countries!$A$1:$C$248,2,FALSE)</f>
        <v>TZ</v>
      </c>
      <c r="B785" s="25" t="s">
        <v>161</v>
      </c>
      <c r="C785" s="25" t="s">
        <v>2386</v>
      </c>
      <c r="D785" s="25" t="s">
        <v>2546</v>
      </c>
      <c r="E785" s="38"/>
      <c r="F785" s="38"/>
      <c r="G785" s="25"/>
      <c r="H785" s="25">
        <v>3</v>
      </c>
      <c r="I785" s="25" t="str">
        <f>VLOOKUP(H785,lookup_keys_types!$A$1:$D$11,2,FALSE)</f>
        <v>other</v>
      </c>
      <c r="J785" s="25" t="str">
        <f>VLOOKUP(H785,lookup_keys_types!$A$1:$D$11,4,FALSE)</f>
        <v>provisional, interim or other*</v>
      </c>
      <c r="K785" s="25" t="str">
        <f t="shared" si="27"/>
        <v>period</v>
      </c>
      <c r="L785" s="37">
        <v>22668</v>
      </c>
      <c r="M785" s="37">
        <v>22989</v>
      </c>
      <c r="N785" s="25" t="s">
        <v>2387</v>
      </c>
    </row>
    <row r="786" spans="1:14" ht="15" x14ac:dyDescent="0.25">
      <c r="A786" s="25" t="str">
        <f>VLOOKUP(B786,lookup_keys_countries!$A$1:$C$248,2,FALSE)</f>
        <v>TZ</v>
      </c>
      <c r="B786" s="25" t="s">
        <v>161</v>
      </c>
      <c r="C786" s="25" t="s">
        <v>2381</v>
      </c>
      <c r="D786" s="25" t="s">
        <v>2740</v>
      </c>
      <c r="E786" s="26" t="s">
        <v>2382</v>
      </c>
      <c r="F786" s="26" t="s">
        <v>2383</v>
      </c>
      <c r="G786" s="25" t="s">
        <v>129</v>
      </c>
      <c r="H786" s="25">
        <v>1</v>
      </c>
      <c r="I786" s="25" t="str">
        <f>VLOOKUP(H786,lookup_keys_types!$A$1:$D$11,2,FALSE)</f>
        <v>multi</v>
      </c>
      <c r="J786" s="25" t="str">
        <f>VLOOKUP(H786,lookup_keys_types!$A$1:$D$11,4,FALSE)</f>
        <v>multiparty election</v>
      </c>
      <c r="K786" s="25" t="str">
        <f t="shared" si="27"/>
        <v>period</v>
      </c>
      <c r="L786" s="37">
        <v>22989</v>
      </c>
      <c r="M786" s="37">
        <v>24015</v>
      </c>
      <c r="N786" s="25" t="s">
        <v>2388</v>
      </c>
    </row>
    <row r="787" spans="1:14" ht="15" x14ac:dyDescent="0.25">
      <c r="A787" s="25" t="str">
        <f>VLOOKUP(B787,lookup_keys_countries!$A$1:$C$248,2,FALSE)</f>
        <v>TZ</v>
      </c>
      <c r="B787" s="25" t="s">
        <v>161</v>
      </c>
      <c r="C787" s="25" t="s">
        <v>2381</v>
      </c>
      <c r="D787" s="25" t="s">
        <v>2740</v>
      </c>
      <c r="E787" s="26" t="s">
        <v>2382</v>
      </c>
      <c r="F787" s="26" t="s">
        <v>2383</v>
      </c>
      <c r="G787" s="25" t="s">
        <v>129</v>
      </c>
      <c r="H787" s="25">
        <v>2</v>
      </c>
      <c r="I787" s="25" t="str">
        <f>VLOOKUP(H787,lookup_keys_types!$A$1:$D$11,2,FALSE)</f>
        <v>single</v>
      </c>
      <c r="J787" s="25" t="str">
        <f>VLOOKUP(H787,lookup_keys_types!$A$1:$D$11,4,FALSE)</f>
        <v>single-party election</v>
      </c>
      <c r="K787" s="25" t="str">
        <f t="shared" si="27"/>
        <v>period</v>
      </c>
      <c r="L787" s="37">
        <v>24015</v>
      </c>
      <c r="M787" s="37">
        <v>25871</v>
      </c>
      <c r="N787" s="25" t="s">
        <v>2389</v>
      </c>
    </row>
    <row r="788" spans="1:14" ht="15" x14ac:dyDescent="0.25">
      <c r="A788" s="25" t="str">
        <f>VLOOKUP(B788,lookup_keys_countries!$A$1:$C$248,2,FALSE)</f>
        <v>TZ</v>
      </c>
      <c r="B788" s="25" t="s">
        <v>161</v>
      </c>
      <c r="C788" s="25" t="s">
        <v>2381</v>
      </c>
      <c r="D788" s="25" t="s">
        <v>2740</v>
      </c>
      <c r="E788" s="26" t="s">
        <v>2382</v>
      </c>
      <c r="F788" s="26" t="s">
        <v>2383</v>
      </c>
      <c r="G788" s="25" t="s">
        <v>129</v>
      </c>
      <c r="H788" s="25">
        <v>2</v>
      </c>
      <c r="I788" s="25" t="str">
        <f>VLOOKUP(H788,lookup_keys_types!$A$1:$D$11,2,FALSE)</f>
        <v>single</v>
      </c>
      <c r="J788" s="25" t="str">
        <f>VLOOKUP(H788,lookup_keys_types!$A$1:$D$11,4,FALSE)</f>
        <v>single-party election</v>
      </c>
      <c r="K788" s="25" t="str">
        <f t="shared" si="27"/>
        <v>period</v>
      </c>
      <c r="L788" s="37">
        <v>25871</v>
      </c>
      <c r="M788" s="37">
        <v>27693</v>
      </c>
      <c r="N788" s="25" t="s">
        <v>2390</v>
      </c>
    </row>
    <row r="789" spans="1:14" ht="15" x14ac:dyDescent="0.25">
      <c r="A789" s="25" t="str">
        <f>VLOOKUP(B789,lookup_keys_countries!$A$1:$C$248,2,FALSE)</f>
        <v>TZ</v>
      </c>
      <c r="B789" s="25" t="s">
        <v>161</v>
      </c>
      <c r="C789" s="25" t="s">
        <v>2381</v>
      </c>
      <c r="D789" s="25" t="s">
        <v>2740</v>
      </c>
      <c r="E789" s="26" t="s">
        <v>2382</v>
      </c>
      <c r="F789" s="26" t="s">
        <v>2383</v>
      </c>
      <c r="G789" s="25" t="s">
        <v>129</v>
      </c>
      <c r="H789" s="25">
        <v>2</v>
      </c>
      <c r="I789" s="25" t="str">
        <f>VLOOKUP(H789,lookup_keys_types!$A$1:$D$11,2,FALSE)</f>
        <v>single</v>
      </c>
      <c r="J789" s="25" t="str">
        <f>VLOOKUP(H789,lookup_keys_types!$A$1:$D$11,4,FALSE)</f>
        <v>single-party election</v>
      </c>
      <c r="K789" s="25" t="str">
        <f t="shared" si="27"/>
        <v>period</v>
      </c>
      <c r="L789" s="37">
        <v>27693</v>
      </c>
      <c r="M789" s="37">
        <v>29520</v>
      </c>
      <c r="N789" s="25" t="s">
        <v>2390</v>
      </c>
    </row>
    <row r="790" spans="1:14" ht="15" x14ac:dyDescent="0.25">
      <c r="A790" s="25" t="str">
        <f>VLOOKUP(B790,lookup_keys_countries!$A$1:$C$248,2,FALSE)</f>
        <v>TZ</v>
      </c>
      <c r="B790" s="25" t="s">
        <v>161</v>
      </c>
      <c r="C790" s="25" t="s">
        <v>2381</v>
      </c>
      <c r="D790" s="25" t="s">
        <v>2740</v>
      </c>
      <c r="E790" s="26" t="s">
        <v>2382</v>
      </c>
      <c r="F790" s="26" t="s">
        <v>2383</v>
      </c>
      <c r="G790" s="25" t="s">
        <v>129</v>
      </c>
      <c r="H790" s="25">
        <v>2</v>
      </c>
      <c r="I790" s="25" t="str">
        <f>VLOOKUP(H790,lookup_keys_types!$A$1:$D$11,2,FALSE)</f>
        <v>single</v>
      </c>
      <c r="J790" s="25" t="str">
        <f>VLOOKUP(H790,lookup_keys_types!$A$1:$D$11,4,FALSE)</f>
        <v>single-party election</v>
      </c>
      <c r="K790" s="25" t="str">
        <f t="shared" si="27"/>
        <v>period</v>
      </c>
      <c r="L790" s="37">
        <v>29520</v>
      </c>
      <c r="M790" s="37">
        <v>31356</v>
      </c>
      <c r="N790" s="25" t="s">
        <v>2390</v>
      </c>
    </row>
    <row r="791" spans="1:14" ht="15" x14ac:dyDescent="0.25">
      <c r="A791" s="25" t="str">
        <f>VLOOKUP(B791,lookup_keys_countries!$A$1:$C$248,2,FALSE)</f>
        <v>TZ</v>
      </c>
      <c r="B791" s="25" t="s">
        <v>161</v>
      </c>
      <c r="C791" s="25" t="s">
        <v>2391</v>
      </c>
      <c r="D791" s="25" t="s">
        <v>2741</v>
      </c>
      <c r="E791" s="26" t="s">
        <v>2392</v>
      </c>
      <c r="F791" s="26" t="s">
        <v>2393</v>
      </c>
      <c r="G791" s="25" t="s">
        <v>1081</v>
      </c>
      <c r="H791" s="25">
        <v>2</v>
      </c>
      <c r="I791" s="25" t="str">
        <f>VLOOKUP(H791,lookup_keys_types!$A$1:$D$11,2,FALSE)</f>
        <v>single</v>
      </c>
      <c r="J791" s="25" t="str">
        <f>VLOOKUP(H791,lookup_keys_types!$A$1:$D$11,4,FALSE)</f>
        <v>single-party election</v>
      </c>
      <c r="K791" s="25" t="str">
        <f t="shared" si="27"/>
        <v>period</v>
      </c>
      <c r="L791" s="37">
        <v>31356</v>
      </c>
      <c r="M791" s="37">
        <v>33174</v>
      </c>
      <c r="N791" s="25" t="s">
        <v>2394</v>
      </c>
    </row>
    <row r="792" spans="1:14" ht="15" x14ac:dyDescent="0.25">
      <c r="A792" s="25" t="str">
        <f>VLOOKUP(B792,lookup_keys_countries!$A$1:$C$248,2,FALSE)</f>
        <v>TZ</v>
      </c>
      <c r="B792" s="25" t="s">
        <v>161</v>
      </c>
      <c r="C792" s="25" t="s">
        <v>2391</v>
      </c>
      <c r="D792" s="25" t="s">
        <v>2741</v>
      </c>
      <c r="E792" s="26" t="s">
        <v>2392</v>
      </c>
      <c r="F792" s="26" t="s">
        <v>2393</v>
      </c>
      <c r="G792" s="25" t="s">
        <v>1081</v>
      </c>
      <c r="H792" s="25">
        <v>2</v>
      </c>
      <c r="I792" s="25" t="str">
        <f>VLOOKUP(H792,lookup_keys_types!$A$1:$D$11,2,FALSE)</f>
        <v>single</v>
      </c>
      <c r="J792" s="25" t="str">
        <f>VLOOKUP(H792,lookup_keys_types!$A$1:$D$11,4,FALSE)</f>
        <v>single-party election</v>
      </c>
      <c r="K792" s="25" t="str">
        <f t="shared" si="27"/>
        <v>period</v>
      </c>
      <c r="L792" s="37">
        <v>33174</v>
      </c>
      <c r="M792" s="37">
        <v>35026</v>
      </c>
      <c r="N792" s="25" t="s">
        <v>2395</v>
      </c>
    </row>
    <row r="793" spans="1:14" ht="15" x14ac:dyDescent="0.25">
      <c r="A793" s="25" t="str">
        <f>VLOOKUP(B793,lookup_keys_countries!$A$1:$C$248,2,FALSE)</f>
        <v>TZ</v>
      </c>
      <c r="B793" s="25" t="s">
        <v>161</v>
      </c>
      <c r="C793" s="25" t="s">
        <v>2396</v>
      </c>
      <c r="D793" s="25" t="s">
        <v>2742</v>
      </c>
      <c r="E793" s="26" t="s">
        <v>2397</v>
      </c>
      <c r="F793" s="26" t="s">
        <v>2398</v>
      </c>
      <c r="G793" s="25" t="s">
        <v>1169</v>
      </c>
      <c r="H793" s="25">
        <v>1</v>
      </c>
      <c r="I793" s="25" t="str">
        <f>VLOOKUP(H793,lookup_keys_types!$A$1:$D$11,2,FALSE)</f>
        <v>multi</v>
      </c>
      <c r="J793" s="25" t="str">
        <f>VLOOKUP(H793,lookup_keys_types!$A$1:$D$11,4,FALSE)</f>
        <v>multiparty election</v>
      </c>
      <c r="K793" s="25" t="str">
        <f t="shared" si="27"/>
        <v>period</v>
      </c>
      <c r="L793" s="37">
        <v>35026</v>
      </c>
      <c r="M793" s="37">
        <v>36828</v>
      </c>
      <c r="N793" s="25" t="s">
        <v>2399</v>
      </c>
    </row>
    <row r="794" spans="1:14" ht="15" x14ac:dyDescent="0.25">
      <c r="A794" s="25" t="str">
        <f>VLOOKUP(B794,lookup_keys_countries!$A$1:$C$248,2,FALSE)</f>
        <v>TZ</v>
      </c>
      <c r="B794" s="25" t="s">
        <v>161</v>
      </c>
      <c r="C794" s="25" t="s">
        <v>2396</v>
      </c>
      <c r="D794" s="25" t="s">
        <v>2742</v>
      </c>
      <c r="E794" s="26" t="s">
        <v>2397</v>
      </c>
      <c r="F794" s="26" t="s">
        <v>2398</v>
      </c>
      <c r="G794" s="25" t="s">
        <v>1169</v>
      </c>
      <c r="H794" s="25">
        <v>1</v>
      </c>
      <c r="I794" s="25" t="str">
        <f>VLOOKUP(H794,lookup_keys_types!$A$1:$D$11,2,FALSE)</f>
        <v>multi</v>
      </c>
      <c r="J794" s="25" t="str">
        <f>VLOOKUP(H794,lookup_keys_types!$A$1:$D$11,4,FALSE)</f>
        <v>multiparty election</v>
      </c>
      <c r="K794" s="25" t="str">
        <f t="shared" si="27"/>
        <v>period</v>
      </c>
      <c r="L794" s="37">
        <v>36828</v>
      </c>
      <c r="M794" s="37">
        <v>38707</v>
      </c>
      <c r="N794" s="25" t="s">
        <v>2403</v>
      </c>
    </row>
    <row r="795" spans="1:14" ht="15" x14ac:dyDescent="0.25">
      <c r="A795" s="25" t="str">
        <f>VLOOKUP(B795,lookup_keys_countries!$A$1:$C$248,2,FALSE)</f>
        <v>TZ</v>
      </c>
      <c r="B795" s="25" t="s">
        <v>161</v>
      </c>
      <c r="C795" s="25" t="s">
        <v>2400</v>
      </c>
      <c r="D795" s="25" t="s">
        <v>2743</v>
      </c>
      <c r="E795" s="26" t="s">
        <v>2401</v>
      </c>
      <c r="F795" s="26" t="s">
        <v>2402</v>
      </c>
      <c r="G795" s="25" t="s">
        <v>1169</v>
      </c>
      <c r="H795" s="25">
        <v>1</v>
      </c>
      <c r="I795" s="25" t="str">
        <f>VLOOKUP(H795,lookup_keys_types!$A$1:$D$11,2,FALSE)</f>
        <v>multi</v>
      </c>
      <c r="J795" s="25" t="str">
        <f>VLOOKUP(H795,lookup_keys_types!$A$1:$D$11,4,FALSE)</f>
        <v>multiparty election</v>
      </c>
      <c r="K795" s="25" t="str">
        <f t="shared" si="27"/>
        <v>period</v>
      </c>
      <c r="L795" s="37">
        <v>38707</v>
      </c>
      <c r="M795" s="37">
        <v>40482</v>
      </c>
      <c r="N795" s="25" t="s">
        <v>2404</v>
      </c>
    </row>
    <row r="796" spans="1:14" ht="15" x14ac:dyDescent="0.25">
      <c r="A796" s="25" t="str">
        <f>VLOOKUP(B796,lookup_keys_countries!$A$1:$C$248,2,FALSE)</f>
        <v>TZ</v>
      </c>
      <c r="B796" s="25" t="s">
        <v>161</v>
      </c>
      <c r="C796" s="25" t="s">
        <v>2400</v>
      </c>
      <c r="D796" s="25" t="s">
        <v>2743</v>
      </c>
      <c r="E796" s="26" t="s">
        <v>2401</v>
      </c>
      <c r="F796" s="26" t="s">
        <v>2402</v>
      </c>
      <c r="G796" s="25" t="s">
        <v>1169</v>
      </c>
      <c r="H796" s="25">
        <v>1</v>
      </c>
      <c r="I796" s="25" t="str">
        <f>VLOOKUP(H796,lookup_keys_types!$A$1:$D$11,2,FALSE)</f>
        <v>multi</v>
      </c>
      <c r="J796" s="25" t="str">
        <f>VLOOKUP(H796,lookup_keys_types!$A$1:$D$11,4,FALSE)</f>
        <v>multiparty election</v>
      </c>
      <c r="K796" s="25" t="str">
        <f t="shared" si="27"/>
        <v>period</v>
      </c>
      <c r="L796" s="37">
        <v>40482</v>
      </c>
      <c r="M796" s="37">
        <v>42313</v>
      </c>
      <c r="N796" s="25" t="s">
        <v>2405</v>
      </c>
    </row>
    <row r="797" spans="1:14" s="31" customFormat="1" ht="15" x14ac:dyDescent="0.25">
      <c r="A797" s="25" t="str">
        <f>VLOOKUP(B797,lookup_keys_countries!$A$1:$C$248,2,FALSE)</f>
        <v>TZ</v>
      </c>
      <c r="B797" s="25" t="s">
        <v>161</v>
      </c>
      <c r="C797" s="25" t="s">
        <v>2849</v>
      </c>
      <c r="D797" s="25" t="s">
        <v>2850</v>
      </c>
      <c r="E797" s="26" t="s">
        <v>2851</v>
      </c>
      <c r="F797" s="26" t="s">
        <v>2848</v>
      </c>
      <c r="G797" s="25" t="s">
        <v>1169</v>
      </c>
      <c r="H797" s="25">
        <v>1</v>
      </c>
      <c r="I797" s="25" t="str">
        <f>VLOOKUP(H797,lookup_keys_types!$A$1:$D$11,2,FALSE)</f>
        <v>multi</v>
      </c>
      <c r="J797" s="25" t="str">
        <f>VLOOKUP(H797,lookup_keys_types!$A$1:$D$11,4,FALSE)</f>
        <v>multiparty election</v>
      </c>
      <c r="K797" s="25" t="str">
        <f t="shared" ref="K797" si="28">IF(L797&lt;&gt;"","period", "event")</f>
        <v>period</v>
      </c>
      <c r="L797" s="37">
        <v>42313</v>
      </c>
      <c r="M797" s="37">
        <f ca="1">TODAY()</f>
        <v>43222</v>
      </c>
      <c r="N797" s="25" t="s">
        <v>2887</v>
      </c>
    </row>
    <row r="798" spans="1:14" ht="15" x14ac:dyDescent="0.25">
      <c r="A798" s="25" t="str">
        <f>VLOOKUP(B798,lookup_keys_countries!$A$1:$C$248,2,FALSE)</f>
        <v>TG</v>
      </c>
      <c r="B798" s="25" t="s">
        <v>164</v>
      </c>
      <c r="C798" s="25" t="s">
        <v>2406</v>
      </c>
      <c r="D798" s="25" t="s">
        <v>2744</v>
      </c>
      <c r="E798" s="26" t="s">
        <v>2407</v>
      </c>
      <c r="F798" s="26" t="s">
        <v>2408</v>
      </c>
      <c r="G798" s="25" t="s">
        <v>1505</v>
      </c>
      <c r="H798" s="25">
        <v>0</v>
      </c>
      <c r="I798" s="25" t="str">
        <f>VLOOKUP(H798,lookup_keys_types!$A$1:$D$11,2,FALSE)</f>
        <v>at_ind</v>
      </c>
      <c r="J798" s="25" t="str">
        <f>VLOOKUP(H798,lookup_keys_types!$A$1:$D$11,4,FALSE)</f>
        <v>leader at independence</v>
      </c>
      <c r="K798" s="25" t="str">
        <f t="shared" si="27"/>
        <v>period</v>
      </c>
      <c r="L798" s="37">
        <v>22033</v>
      </c>
      <c r="M798" s="37">
        <v>22383</v>
      </c>
      <c r="N798" s="25" t="s">
        <v>2409</v>
      </c>
    </row>
    <row r="799" spans="1:14" ht="15" x14ac:dyDescent="0.25">
      <c r="A799" s="25" t="str">
        <f>VLOOKUP(B799,lookup_keys_countries!$A$1:$C$248,2,FALSE)</f>
        <v>TG</v>
      </c>
      <c r="B799" s="25" t="s">
        <v>164</v>
      </c>
      <c r="C799" s="25" t="s">
        <v>2406</v>
      </c>
      <c r="D799" s="25" t="s">
        <v>2744</v>
      </c>
      <c r="E799" s="26" t="s">
        <v>2407</v>
      </c>
      <c r="F799" s="26" t="s">
        <v>2408</v>
      </c>
      <c r="G799" s="25" t="s">
        <v>1505</v>
      </c>
      <c r="H799" s="25">
        <v>2</v>
      </c>
      <c r="I799" s="25" t="str">
        <f>VLOOKUP(H799,lookup_keys_types!$A$1:$D$11,2,FALSE)</f>
        <v>single</v>
      </c>
      <c r="J799" s="25" t="str">
        <f>VLOOKUP(H799,lookup_keys_types!$A$1:$D$11,4,FALSE)</f>
        <v>single-party election</v>
      </c>
      <c r="K799" s="25" t="str">
        <f t="shared" si="27"/>
        <v>period</v>
      </c>
      <c r="L799" s="37">
        <v>22383</v>
      </c>
      <c r="M799" s="37">
        <v>23024</v>
      </c>
      <c r="N799" s="25" t="s">
        <v>2410</v>
      </c>
    </row>
    <row r="800" spans="1:14" ht="15" x14ac:dyDescent="0.25">
      <c r="A800" s="25" t="str">
        <f>VLOOKUP(B800,lookup_keys_countries!$A$1:$C$248,2,FALSE)</f>
        <v>TG</v>
      </c>
      <c r="B800" s="25" t="s">
        <v>164</v>
      </c>
      <c r="C800" s="25"/>
      <c r="D800" s="25" t="s">
        <v>123</v>
      </c>
      <c r="E800" s="38"/>
      <c r="F800" s="38"/>
      <c r="G800" s="25"/>
      <c r="H800" s="25">
        <v>5</v>
      </c>
      <c r="I800" s="25" t="str">
        <f>VLOOKUP(H800,lookup_keys_types!$A$1:$D$11,2,FALSE)</f>
        <v>coup_event</v>
      </c>
      <c r="J800" s="25" t="str">
        <f>VLOOKUP(H800,lookup_keys_types!$A$1:$D$11,4,FALSE)</f>
        <v>coup d’état</v>
      </c>
      <c r="K800" s="25" t="str">
        <f t="shared" si="27"/>
        <v>event</v>
      </c>
      <c r="L800" s="36"/>
      <c r="M800" s="37">
        <v>23024</v>
      </c>
      <c r="N800" s="25" t="s">
        <v>2411</v>
      </c>
    </row>
    <row r="801" spans="1:14" ht="15" x14ac:dyDescent="0.25">
      <c r="A801" s="25" t="str">
        <f>VLOOKUP(B801,lookup_keys_countries!$A$1:$C$248,2,FALSE)</f>
        <v>TG</v>
      </c>
      <c r="B801" s="25" t="s">
        <v>164</v>
      </c>
      <c r="C801" s="25" t="s">
        <v>2412</v>
      </c>
      <c r="D801" s="25" t="s">
        <v>2546</v>
      </c>
      <c r="E801" s="38"/>
      <c r="F801" s="38"/>
      <c r="G801" s="25"/>
      <c r="H801" s="25">
        <v>7</v>
      </c>
      <c r="I801" s="25" t="str">
        <f>VLOOKUP(H801,lookup_keys_types!$A$1:$D$11,2,FALSE)</f>
        <v>coup</v>
      </c>
      <c r="J801" s="25" t="str">
        <f>VLOOKUP(H801,lookup_keys_types!$A$1:$D$11,4,FALSE)</f>
        <v>coup d’état</v>
      </c>
      <c r="K801" s="25" t="str">
        <f t="shared" si="27"/>
        <v>period</v>
      </c>
      <c r="L801" s="37">
        <v>23024</v>
      </c>
      <c r="M801" s="37">
        <v>23026</v>
      </c>
      <c r="N801" s="25" t="s">
        <v>2413</v>
      </c>
    </row>
    <row r="802" spans="1:14" ht="15" x14ac:dyDescent="0.25">
      <c r="A802" s="25" t="str">
        <f>VLOOKUP(B802,lookup_keys_countries!$A$1:$C$248,2,FALSE)</f>
        <v>TG</v>
      </c>
      <c r="B802" s="25" t="s">
        <v>164</v>
      </c>
      <c r="C802" s="25" t="s">
        <v>2414</v>
      </c>
      <c r="D802" s="25" t="s">
        <v>2546</v>
      </c>
      <c r="E802" s="38"/>
      <c r="F802" s="38"/>
      <c r="G802" s="25"/>
      <c r="H802" s="25">
        <v>3</v>
      </c>
      <c r="I802" s="25" t="str">
        <f>VLOOKUP(H802,lookup_keys_types!$A$1:$D$11,2,FALSE)</f>
        <v>other</v>
      </c>
      <c r="J802" s="25" t="str">
        <f>VLOOKUP(H802,lookup_keys_types!$A$1:$D$11,4,FALSE)</f>
        <v>provisional, interim or other*</v>
      </c>
      <c r="K802" s="25" t="str">
        <f t="shared" si="27"/>
        <v>period</v>
      </c>
      <c r="L802" s="37">
        <v>23026</v>
      </c>
      <c r="M802" s="37">
        <v>24485</v>
      </c>
      <c r="N802" s="25" t="s">
        <v>2415</v>
      </c>
    </row>
    <row r="803" spans="1:14" ht="15" x14ac:dyDescent="0.25">
      <c r="A803" s="25" t="str">
        <f>VLOOKUP(B803,lookup_keys_countries!$A$1:$C$248,2,FALSE)</f>
        <v>TG</v>
      </c>
      <c r="B803" s="25" t="s">
        <v>164</v>
      </c>
      <c r="C803" s="25"/>
      <c r="D803" s="25" t="s">
        <v>123</v>
      </c>
      <c r="E803" s="38"/>
      <c r="F803" s="38"/>
      <c r="G803" s="25"/>
      <c r="H803" s="25">
        <v>5</v>
      </c>
      <c r="I803" s="25" t="str">
        <f>VLOOKUP(H803,lookup_keys_types!$A$1:$D$11,2,FALSE)</f>
        <v>coup_event</v>
      </c>
      <c r="J803" s="25" t="str">
        <f>VLOOKUP(H803,lookup_keys_types!$A$1:$D$11,4,FALSE)</f>
        <v>coup d’état</v>
      </c>
      <c r="K803" s="25" t="str">
        <f t="shared" si="27"/>
        <v>event</v>
      </c>
      <c r="L803" s="36"/>
      <c r="M803" s="37">
        <v>24485</v>
      </c>
      <c r="N803" s="25" t="s">
        <v>2416</v>
      </c>
    </row>
    <row r="804" spans="1:14" ht="15" x14ac:dyDescent="0.25">
      <c r="A804" s="25" t="str">
        <f>VLOOKUP(B804,lookup_keys_countries!$A$1:$C$248,2,FALSE)</f>
        <v>TG</v>
      </c>
      <c r="B804" s="25" t="s">
        <v>164</v>
      </c>
      <c r="C804" s="25" t="s">
        <v>2417</v>
      </c>
      <c r="D804" s="25" t="s">
        <v>2546</v>
      </c>
      <c r="E804" s="38"/>
      <c r="F804" s="38"/>
      <c r="G804" s="25"/>
      <c r="H804" s="25">
        <v>3</v>
      </c>
      <c r="I804" s="25" t="str">
        <f>VLOOKUP(H804,lookup_keys_types!$A$1:$D$11,2,FALSE)</f>
        <v>other</v>
      </c>
      <c r="J804" s="25" t="str">
        <f>VLOOKUP(H804,lookup_keys_types!$A$1:$D$11,4,FALSE)</f>
        <v>provisional, interim or other*</v>
      </c>
      <c r="K804" s="25" t="str">
        <f t="shared" si="27"/>
        <v>period</v>
      </c>
      <c r="L804" s="37">
        <v>24485</v>
      </c>
      <c r="M804" s="37">
        <v>24576</v>
      </c>
      <c r="N804" s="25" t="s">
        <v>2418</v>
      </c>
    </row>
    <row r="805" spans="1:14" ht="15" x14ac:dyDescent="0.25">
      <c r="A805" s="25" t="str">
        <f>VLOOKUP(B805,lookup_keys_countries!$A$1:$C$248,2,FALSE)</f>
        <v>TG</v>
      </c>
      <c r="B805" s="25" t="s">
        <v>164</v>
      </c>
      <c r="C805" s="25" t="s">
        <v>2419</v>
      </c>
      <c r="D805" s="25" t="s">
        <v>2745</v>
      </c>
      <c r="E805" s="26" t="s">
        <v>2420</v>
      </c>
      <c r="F805" s="26" t="s">
        <v>2421</v>
      </c>
      <c r="G805" s="25" t="s">
        <v>129</v>
      </c>
      <c r="H805" s="25">
        <v>3</v>
      </c>
      <c r="I805" s="25" t="str">
        <f>VLOOKUP(H805,lookup_keys_types!$A$1:$D$11,2,FALSE)</f>
        <v>other</v>
      </c>
      <c r="J805" s="25" t="str">
        <f>VLOOKUP(H805,lookup_keys_types!$A$1:$D$11,4,FALSE)</f>
        <v>provisional, interim or other*</v>
      </c>
      <c r="K805" s="25" t="str">
        <f t="shared" si="27"/>
        <v>period</v>
      </c>
      <c r="L805" s="37">
        <v>24576</v>
      </c>
      <c r="M805" s="37">
        <v>29219</v>
      </c>
      <c r="N805" s="25" t="s">
        <v>2422</v>
      </c>
    </row>
    <row r="806" spans="1:14" ht="15" x14ac:dyDescent="0.25">
      <c r="A806" s="25" t="str">
        <f>VLOOKUP(B806,lookup_keys_countries!$A$1:$C$248,2,FALSE)</f>
        <v>TG</v>
      </c>
      <c r="B806" s="25" t="s">
        <v>164</v>
      </c>
      <c r="C806" s="25" t="s">
        <v>2419</v>
      </c>
      <c r="D806" s="25" t="s">
        <v>2745</v>
      </c>
      <c r="E806" s="26" t="s">
        <v>2420</v>
      </c>
      <c r="F806" s="26" t="s">
        <v>2421</v>
      </c>
      <c r="G806" s="25" t="s">
        <v>129</v>
      </c>
      <c r="H806" s="25">
        <v>2</v>
      </c>
      <c r="I806" s="25" t="str">
        <f>VLOOKUP(H806,lookup_keys_types!$A$1:$D$11,2,FALSE)</f>
        <v>single</v>
      </c>
      <c r="J806" s="25" t="str">
        <f>VLOOKUP(H806,lookup_keys_types!$A$1:$D$11,4,FALSE)</f>
        <v>single-party election</v>
      </c>
      <c r="K806" s="25" t="str">
        <f t="shared" si="27"/>
        <v>period</v>
      </c>
      <c r="L806" s="37">
        <v>29219</v>
      </c>
      <c r="M806" s="37">
        <v>31767</v>
      </c>
      <c r="N806" s="25" t="s">
        <v>2423</v>
      </c>
    </row>
    <row r="807" spans="1:14" ht="15" x14ac:dyDescent="0.25">
      <c r="A807" s="25" t="str">
        <f>VLOOKUP(B807,lookup_keys_countries!$A$1:$C$248,2,FALSE)</f>
        <v>TG</v>
      </c>
      <c r="B807" s="25" t="s">
        <v>164</v>
      </c>
      <c r="C807" s="25" t="s">
        <v>2419</v>
      </c>
      <c r="D807" s="25" t="s">
        <v>2745</v>
      </c>
      <c r="E807" s="26" t="s">
        <v>2420</v>
      </c>
      <c r="F807" s="26" t="s">
        <v>2421</v>
      </c>
      <c r="G807" s="25" t="s">
        <v>129</v>
      </c>
      <c r="H807" s="25">
        <v>2</v>
      </c>
      <c r="I807" s="25" t="str">
        <f>VLOOKUP(H807,lookup_keys_types!$A$1:$D$11,2,FALSE)</f>
        <v>single</v>
      </c>
      <c r="J807" s="25" t="str">
        <f>VLOOKUP(H807,lookup_keys_types!$A$1:$D$11,4,FALSE)</f>
        <v>single-party election</v>
      </c>
      <c r="K807" s="25" t="str">
        <f t="shared" si="27"/>
        <v>period</v>
      </c>
      <c r="L807" s="37">
        <v>31767</v>
      </c>
      <c r="M807" s="37">
        <v>34206</v>
      </c>
      <c r="N807" s="25" t="s">
        <v>2424</v>
      </c>
    </row>
    <row r="808" spans="1:14" ht="15" x14ac:dyDescent="0.25">
      <c r="A808" s="25" t="str">
        <f>VLOOKUP(B808,lookup_keys_countries!$A$1:$C$248,2,FALSE)</f>
        <v>TG</v>
      </c>
      <c r="B808" s="25" t="s">
        <v>164</v>
      </c>
      <c r="C808" s="25" t="s">
        <v>2419</v>
      </c>
      <c r="D808" s="25" t="s">
        <v>2745</v>
      </c>
      <c r="E808" s="26" t="s">
        <v>2420</v>
      </c>
      <c r="F808" s="26" t="s">
        <v>2421</v>
      </c>
      <c r="G808" s="25" t="s">
        <v>129</v>
      </c>
      <c r="H808" s="25">
        <v>1</v>
      </c>
      <c r="I808" s="25" t="str">
        <f>VLOOKUP(H808,lookup_keys_types!$A$1:$D$11,2,FALSE)</f>
        <v>multi</v>
      </c>
      <c r="J808" s="25" t="str">
        <f>VLOOKUP(H808,lookup_keys_types!$A$1:$D$11,4,FALSE)</f>
        <v>multiparty election</v>
      </c>
      <c r="K808" s="25" t="str">
        <f t="shared" si="27"/>
        <v>period</v>
      </c>
      <c r="L808" s="37">
        <v>34206</v>
      </c>
      <c r="M808" s="37">
        <v>35967</v>
      </c>
      <c r="N808" s="25" t="s">
        <v>2425</v>
      </c>
    </row>
    <row r="809" spans="1:14" ht="15" x14ac:dyDescent="0.25">
      <c r="A809" s="25" t="str">
        <f>VLOOKUP(B809,lookup_keys_countries!$A$1:$C$248,2,FALSE)</f>
        <v>TG</v>
      </c>
      <c r="B809" s="25" t="s">
        <v>164</v>
      </c>
      <c r="C809" s="25" t="s">
        <v>2419</v>
      </c>
      <c r="D809" s="25" t="s">
        <v>2745</v>
      </c>
      <c r="E809" s="26" t="s">
        <v>2420</v>
      </c>
      <c r="F809" s="26" t="s">
        <v>2421</v>
      </c>
      <c r="G809" s="25" t="s">
        <v>129</v>
      </c>
      <c r="H809" s="25">
        <v>1</v>
      </c>
      <c r="I809" s="25" t="str">
        <f>VLOOKUP(H809,lookup_keys_types!$A$1:$D$11,2,FALSE)</f>
        <v>multi</v>
      </c>
      <c r="J809" s="25" t="str">
        <f>VLOOKUP(H809,lookup_keys_types!$A$1:$D$11,4,FALSE)</f>
        <v>multiparty election</v>
      </c>
      <c r="K809" s="25" t="str">
        <f t="shared" si="27"/>
        <v>period</v>
      </c>
      <c r="L809" s="37">
        <v>35967</v>
      </c>
      <c r="M809" s="37">
        <v>37773</v>
      </c>
      <c r="N809" s="25" t="s">
        <v>2426</v>
      </c>
    </row>
    <row r="810" spans="1:14" ht="15" x14ac:dyDescent="0.25">
      <c r="A810" s="25" t="str">
        <f>VLOOKUP(B810,lookup_keys_countries!$A$1:$C$248,2,FALSE)</f>
        <v>TG</v>
      </c>
      <c r="B810" s="25" t="s">
        <v>164</v>
      </c>
      <c r="C810" s="25" t="s">
        <v>2419</v>
      </c>
      <c r="D810" s="25" t="s">
        <v>2745</v>
      </c>
      <c r="E810" s="26" t="s">
        <v>2420</v>
      </c>
      <c r="F810" s="26" t="s">
        <v>2421</v>
      </c>
      <c r="G810" s="25" t="s">
        <v>129</v>
      </c>
      <c r="H810" s="25">
        <v>1</v>
      </c>
      <c r="I810" s="25" t="str">
        <f>VLOOKUP(H810,lookup_keys_types!$A$1:$D$11,2,FALSE)</f>
        <v>multi</v>
      </c>
      <c r="J810" s="25" t="str">
        <f>VLOOKUP(H810,lookup_keys_types!$A$1:$D$11,4,FALSE)</f>
        <v>multiparty election</v>
      </c>
      <c r="K810" s="25" t="str">
        <f t="shared" si="27"/>
        <v>period</v>
      </c>
      <c r="L810" s="37">
        <v>37773</v>
      </c>
      <c r="M810" s="37">
        <v>38388</v>
      </c>
      <c r="N810" s="25" t="s">
        <v>2427</v>
      </c>
    </row>
    <row r="811" spans="1:14" ht="15" x14ac:dyDescent="0.25">
      <c r="A811" s="25" t="str">
        <f>VLOOKUP(B811,lookup_keys_countries!$A$1:$C$248,2,FALSE)</f>
        <v>TG</v>
      </c>
      <c r="B811" s="25" t="s">
        <v>164</v>
      </c>
      <c r="C811" s="25"/>
      <c r="D811" s="25" t="s">
        <v>123</v>
      </c>
      <c r="E811" s="38"/>
      <c r="F811" s="38"/>
      <c r="G811" s="25"/>
      <c r="H811" s="25">
        <v>4</v>
      </c>
      <c r="I811" s="25" t="str">
        <f>VLOOKUP(H811,lookup_keys_types!$A$1:$D$11,2,FALSE)</f>
        <v>died</v>
      </c>
      <c r="J811" s="25" t="str">
        <f>VLOOKUP(H811,lookup_keys_types!$A$1:$D$11,4,FALSE)</f>
        <v>died in office</v>
      </c>
      <c r="K811" s="25" t="str">
        <f t="shared" si="27"/>
        <v>event</v>
      </c>
      <c r="L811" s="36"/>
      <c r="M811" s="37">
        <v>38388</v>
      </c>
      <c r="N811" s="25" t="s">
        <v>2428</v>
      </c>
    </row>
    <row r="812" spans="1:14" ht="15" x14ac:dyDescent="0.25">
      <c r="A812" s="25" t="str">
        <f>VLOOKUP(B812,lookup_keys_countries!$A$1:$C$248,2,FALSE)</f>
        <v>TG</v>
      </c>
      <c r="B812" s="25" t="s">
        <v>164</v>
      </c>
      <c r="C812" s="25" t="s">
        <v>2429</v>
      </c>
      <c r="D812" s="25" t="s">
        <v>2746</v>
      </c>
      <c r="E812" s="26" t="s">
        <v>2430</v>
      </c>
      <c r="F812" s="26" t="s">
        <v>2431</v>
      </c>
      <c r="G812" s="25" t="s">
        <v>129</v>
      </c>
      <c r="H812" s="25">
        <v>3</v>
      </c>
      <c r="I812" s="25" t="str">
        <f>VLOOKUP(H812,lookup_keys_types!$A$1:$D$11,2,FALSE)</f>
        <v>other</v>
      </c>
      <c r="J812" s="25" t="str">
        <f>VLOOKUP(H812,lookup_keys_types!$A$1:$D$11,4,FALSE)</f>
        <v>provisional, interim or other*</v>
      </c>
      <c r="K812" s="25" t="str">
        <f t="shared" si="27"/>
        <v>period</v>
      </c>
      <c r="L812" s="37">
        <v>38388</v>
      </c>
      <c r="M812" s="37">
        <v>38408</v>
      </c>
      <c r="N812" s="25" t="s">
        <v>2432</v>
      </c>
    </row>
    <row r="813" spans="1:14" ht="15" x14ac:dyDescent="0.25">
      <c r="A813" s="25" t="str">
        <f>VLOOKUP(B813,lookup_keys_countries!$A$1:$C$248,2,FALSE)</f>
        <v>TG</v>
      </c>
      <c r="B813" s="25" t="s">
        <v>164</v>
      </c>
      <c r="C813" s="25" t="s">
        <v>2433</v>
      </c>
      <c r="D813" s="25" t="s">
        <v>2546</v>
      </c>
      <c r="E813" s="38"/>
      <c r="F813" s="38"/>
      <c r="G813" s="25"/>
      <c r="H813" s="25">
        <v>3</v>
      </c>
      <c r="I813" s="25" t="str">
        <f>VLOOKUP(H813,lookup_keys_types!$A$1:$D$11,2,FALSE)</f>
        <v>other</v>
      </c>
      <c r="J813" s="25" t="str">
        <f>VLOOKUP(H813,lookup_keys_types!$A$1:$D$11,4,FALSE)</f>
        <v>provisional, interim or other*</v>
      </c>
      <c r="K813" s="25" t="str">
        <f t="shared" si="27"/>
        <v>period</v>
      </c>
      <c r="L813" s="37">
        <v>38408</v>
      </c>
      <c r="M813" s="37">
        <v>38476</v>
      </c>
      <c r="N813" s="25" t="s">
        <v>2434</v>
      </c>
    </row>
    <row r="814" spans="1:14" ht="15" x14ac:dyDescent="0.25">
      <c r="A814" s="25" t="str">
        <f>VLOOKUP(B814,lookup_keys_countries!$A$1:$C$248,2,FALSE)</f>
        <v>TG</v>
      </c>
      <c r="B814" s="25" t="s">
        <v>164</v>
      </c>
      <c r="C814" s="25" t="s">
        <v>2429</v>
      </c>
      <c r="D814" s="25" t="s">
        <v>2746</v>
      </c>
      <c r="E814" s="26" t="s">
        <v>2430</v>
      </c>
      <c r="F814" s="26" t="s">
        <v>2431</v>
      </c>
      <c r="G814" s="25" t="s">
        <v>129</v>
      </c>
      <c r="H814" s="25">
        <v>1</v>
      </c>
      <c r="I814" s="25" t="str">
        <f>VLOOKUP(H814,lookup_keys_types!$A$1:$D$11,2,FALSE)</f>
        <v>multi</v>
      </c>
      <c r="J814" s="25" t="str">
        <f>VLOOKUP(H814,lookup_keys_types!$A$1:$D$11,4,FALSE)</f>
        <v>multiparty election</v>
      </c>
      <c r="K814" s="25" t="str">
        <f t="shared" si="27"/>
        <v>period</v>
      </c>
      <c r="L814" s="37">
        <v>38476</v>
      </c>
      <c r="M814" s="37">
        <v>40241</v>
      </c>
      <c r="N814" s="25" t="s">
        <v>2435</v>
      </c>
    </row>
    <row r="815" spans="1:14" ht="15" x14ac:dyDescent="0.25">
      <c r="A815" s="25" t="str">
        <f>VLOOKUP(B815,lookup_keys_countries!$A$1:$C$248,2,FALSE)</f>
        <v>TG</v>
      </c>
      <c r="B815" s="25" t="s">
        <v>164</v>
      </c>
      <c r="C815" s="25" t="s">
        <v>2429</v>
      </c>
      <c r="D815" s="25" t="s">
        <v>2746</v>
      </c>
      <c r="E815" s="26" t="s">
        <v>2430</v>
      </c>
      <c r="F815" s="26" t="s">
        <v>2431</v>
      </c>
      <c r="G815" s="25" t="s">
        <v>129</v>
      </c>
      <c r="H815" s="25">
        <v>1</v>
      </c>
      <c r="I815" s="25" t="str">
        <f>VLOOKUP(H815,lookup_keys_types!$A$1:$D$11,2,FALSE)</f>
        <v>multi</v>
      </c>
      <c r="J815" s="25" t="str">
        <f>VLOOKUP(H815,lookup_keys_types!$A$1:$D$11,4,FALSE)</f>
        <v>multiparty election</v>
      </c>
      <c r="K815" s="25" t="str">
        <f t="shared" si="27"/>
        <v>period</v>
      </c>
      <c r="L815" s="37">
        <v>40241</v>
      </c>
      <c r="M815" s="37">
        <v>42128</v>
      </c>
      <c r="N815" s="25" t="s">
        <v>2436</v>
      </c>
    </row>
    <row r="816" spans="1:14" ht="15" x14ac:dyDescent="0.25">
      <c r="A816" s="25" t="str">
        <f>VLOOKUP(B816,lookup_keys_countries!$A$1:$C$248,2,FALSE)</f>
        <v>TG</v>
      </c>
      <c r="B816" s="25" t="s">
        <v>164</v>
      </c>
      <c r="C816" s="25" t="s">
        <v>2429</v>
      </c>
      <c r="D816" s="25" t="s">
        <v>2746</v>
      </c>
      <c r="E816" s="26" t="s">
        <v>2430</v>
      </c>
      <c r="F816" s="26" t="s">
        <v>2431</v>
      </c>
      <c r="G816" s="25" t="s">
        <v>129</v>
      </c>
      <c r="H816" s="25">
        <v>1</v>
      </c>
      <c r="I816" s="25" t="str">
        <f>VLOOKUP(H816,lookup_keys_types!$A$1:$D$11,2,FALSE)</f>
        <v>multi</v>
      </c>
      <c r="J816" s="25" t="str">
        <f>VLOOKUP(H816,lookup_keys_types!$A$1:$D$11,4,FALSE)</f>
        <v>multiparty election</v>
      </c>
      <c r="K816" s="25" t="str">
        <f t="shared" si="27"/>
        <v>period</v>
      </c>
      <c r="L816" s="37">
        <v>42128</v>
      </c>
      <c r="M816" s="37">
        <f ca="1">TODAY()</f>
        <v>43222</v>
      </c>
      <c r="N816" s="25" t="s">
        <v>2817</v>
      </c>
    </row>
    <row r="817" spans="1:14" ht="15" x14ac:dyDescent="0.25">
      <c r="A817" s="25" t="str">
        <f>VLOOKUP(B817,lookup_keys_countries!$A$1:$C$248,2,FALSE)</f>
        <v>TN</v>
      </c>
      <c r="B817" s="25" t="s">
        <v>168</v>
      </c>
      <c r="C817" s="25" t="s">
        <v>2437</v>
      </c>
      <c r="D817" s="25" t="s">
        <v>2747</v>
      </c>
      <c r="E817" s="26" t="s">
        <v>2438</v>
      </c>
      <c r="F817" s="26" t="s">
        <v>2439</v>
      </c>
      <c r="G817" s="25" t="s">
        <v>129</v>
      </c>
      <c r="H817" s="25">
        <v>0</v>
      </c>
      <c r="I817" s="25" t="str">
        <f>VLOOKUP(H817,lookup_keys_types!$A$1:$D$11,2,FALSE)</f>
        <v>at_ind</v>
      </c>
      <c r="J817" s="25" t="str">
        <f>VLOOKUP(H817,lookup_keys_types!$A$1:$D$11,4,FALSE)</f>
        <v>leader at independence</v>
      </c>
      <c r="K817" s="25" t="str">
        <f t="shared" ref="K817:K881" si="29">IF(L817&lt;&gt;"","period", "event")</f>
        <v>period</v>
      </c>
      <c r="L817" s="37">
        <v>20535</v>
      </c>
      <c r="M817" s="37">
        <v>21026</v>
      </c>
      <c r="N817" s="25" t="s">
        <v>2440</v>
      </c>
    </row>
    <row r="818" spans="1:14" ht="15" x14ac:dyDescent="0.25">
      <c r="A818" s="25" t="str">
        <f>VLOOKUP(B818,lookup_keys_countries!$A$1:$C$248,2,FALSE)</f>
        <v>TN</v>
      </c>
      <c r="B818" s="25" t="s">
        <v>168</v>
      </c>
      <c r="C818" s="25" t="s">
        <v>2437</v>
      </c>
      <c r="D818" s="25" t="s">
        <v>2747</v>
      </c>
      <c r="E818" s="26" t="s">
        <v>2438</v>
      </c>
      <c r="F818" s="26" t="s">
        <v>2439</v>
      </c>
      <c r="G818" s="25" t="s">
        <v>129</v>
      </c>
      <c r="H818" s="25">
        <v>3</v>
      </c>
      <c r="I818" s="25" t="str">
        <f>VLOOKUP(H818,lookup_keys_types!$A$1:$D$11,2,FALSE)</f>
        <v>other</v>
      </c>
      <c r="J818" s="25" t="str">
        <f>VLOOKUP(H818,lookup_keys_types!$A$1:$D$11,4,FALSE)</f>
        <v>provisional, interim or other*</v>
      </c>
      <c r="K818" s="25" t="str">
        <f t="shared" si="29"/>
        <v>period</v>
      </c>
      <c r="L818" s="37">
        <v>21026</v>
      </c>
      <c r="M818" s="37">
        <v>21862</v>
      </c>
      <c r="N818" s="25" t="s">
        <v>2441</v>
      </c>
    </row>
    <row r="819" spans="1:14" ht="15" x14ac:dyDescent="0.25">
      <c r="A819" s="25" t="str">
        <f>VLOOKUP(B819,lookup_keys_countries!$A$1:$C$248,2,FALSE)</f>
        <v>TN</v>
      </c>
      <c r="B819" s="25" t="s">
        <v>168</v>
      </c>
      <c r="C819" s="25" t="s">
        <v>2437</v>
      </c>
      <c r="D819" s="25" t="s">
        <v>2747</v>
      </c>
      <c r="E819" s="26" t="s">
        <v>2438</v>
      </c>
      <c r="F819" s="26" t="s">
        <v>2439</v>
      </c>
      <c r="G819" s="25" t="s">
        <v>129</v>
      </c>
      <c r="H819" s="25">
        <v>3</v>
      </c>
      <c r="I819" s="25" t="str">
        <f>VLOOKUP(H819,lookup_keys_types!$A$1:$D$11,2,FALSE)</f>
        <v>other</v>
      </c>
      <c r="J819" s="25" t="str">
        <f>VLOOKUP(H819,lookup_keys_types!$A$1:$D$11,4,FALSE)</f>
        <v>provisional, interim or other*</v>
      </c>
      <c r="K819" s="25" t="str">
        <f t="shared" si="29"/>
        <v>period</v>
      </c>
      <c r="L819" s="37">
        <v>21862</v>
      </c>
      <c r="M819" s="37">
        <v>23689</v>
      </c>
      <c r="N819" s="25" t="s">
        <v>2442</v>
      </c>
    </row>
    <row r="820" spans="1:14" ht="15" x14ac:dyDescent="0.25">
      <c r="A820" s="25" t="str">
        <f>VLOOKUP(B820,lookup_keys_countries!$A$1:$C$248,2,FALSE)</f>
        <v>TN</v>
      </c>
      <c r="B820" s="25" t="s">
        <v>168</v>
      </c>
      <c r="C820" s="25" t="s">
        <v>2437</v>
      </c>
      <c r="D820" s="25" t="s">
        <v>2747</v>
      </c>
      <c r="E820" s="26" t="s">
        <v>2438</v>
      </c>
      <c r="F820" s="26" t="s">
        <v>2439</v>
      </c>
      <c r="G820" s="25" t="s">
        <v>129</v>
      </c>
      <c r="H820" s="25">
        <v>3</v>
      </c>
      <c r="I820" s="25" t="str">
        <f>VLOOKUP(H820,lookup_keys_types!$A$1:$D$11,2,FALSE)</f>
        <v>other</v>
      </c>
      <c r="J820" s="25" t="str">
        <f>VLOOKUP(H820,lookup_keys_types!$A$1:$D$11,4,FALSE)</f>
        <v>provisional, interim or other*</v>
      </c>
      <c r="K820" s="25" t="str">
        <f t="shared" si="29"/>
        <v>period</v>
      </c>
      <c r="L820" s="37">
        <v>23689</v>
      </c>
      <c r="M820" s="37">
        <v>27336</v>
      </c>
      <c r="N820" s="25" t="s">
        <v>2442</v>
      </c>
    </row>
    <row r="821" spans="1:14" ht="15" x14ac:dyDescent="0.25">
      <c r="A821" s="25" t="str">
        <f>VLOOKUP(B821,lookup_keys_countries!$A$1:$C$248,2,FALSE)</f>
        <v>TN</v>
      </c>
      <c r="B821" s="25" t="s">
        <v>168</v>
      </c>
      <c r="C821" s="25" t="s">
        <v>2437</v>
      </c>
      <c r="D821" s="25" t="s">
        <v>2747</v>
      </c>
      <c r="E821" s="26" t="s">
        <v>2438</v>
      </c>
      <c r="F821" s="26" t="s">
        <v>2439</v>
      </c>
      <c r="G821" s="25" t="s">
        <v>129</v>
      </c>
      <c r="H821" s="25">
        <v>3</v>
      </c>
      <c r="I821" s="25" t="str">
        <f>VLOOKUP(H821,lookup_keys_types!$A$1:$D$11,2,FALSE)</f>
        <v>other</v>
      </c>
      <c r="J821" s="25" t="str">
        <f>VLOOKUP(H821,lookup_keys_types!$A$1:$D$11,4,FALSE)</f>
        <v>provisional, interim or other*</v>
      </c>
      <c r="K821" s="25" t="str">
        <f t="shared" si="29"/>
        <v>period</v>
      </c>
      <c r="L821" s="37">
        <v>25509</v>
      </c>
      <c r="M821" s="37">
        <v>27336</v>
      </c>
      <c r="N821" s="25" t="s">
        <v>2442</v>
      </c>
    </row>
    <row r="822" spans="1:14" ht="15" x14ac:dyDescent="0.25">
      <c r="A822" s="25" t="str">
        <f>VLOOKUP(B822,lookup_keys_countries!$A$1:$C$248,2,FALSE)</f>
        <v>TN</v>
      </c>
      <c r="B822" s="25" t="s">
        <v>168</v>
      </c>
      <c r="C822" s="25" t="s">
        <v>2437</v>
      </c>
      <c r="D822" s="25" t="s">
        <v>2747</v>
      </c>
      <c r="E822" s="26" t="s">
        <v>2438</v>
      </c>
      <c r="F822" s="26" t="s">
        <v>2439</v>
      </c>
      <c r="G822" s="25" t="s">
        <v>129</v>
      </c>
      <c r="H822" s="25">
        <v>3</v>
      </c>
      <c r="I822" s="25" t="str">
        <f>VLOOKUP(H822,lookup_keys_types!$A$1:$D$11,2,FALSE)</f>
        <v>other</v>
      </c>
      <c r="J822" s="25" t="str">
        <f>VLOOKUP(H822,lookup_keys_types!$A$1:$D$11,4,FALSE)</f>
        <v>provisional, interim or other*</v>
      </c>
      <c r="K822" s="25" t="str">
        <f t="shared" si="29"/>
        <v>period</v>
      </c>
      <c r="L822" s="37">
        <v>27336</v>
      </c>
      <c r="M822" s="37">
        <v>32086</v>
      </c>
      <c r="N822" s="25" t="s">
        <v>2442</v>
      </c>
    </row>
    <row r="823" spans="1:14" ht="15" x14ac:dyDescent="0.25">
      <c r="A823" s="25" t="str">
        <f>VLOOKUP(B823,lookup_keys_countries!$A$1:$C$248,2,FALSE)</f>
        <v>TN</v>
      </c>
      <c r="B823" s="25" t="s">
        <v>168</v>
      </c>
      <c r="C823" s="25"/>
      <c r="D823" s="25" t="s">
        <v>123</v>
      </c>
      <c r="E823" s="38"/>
      <c r="F823" s="38"/>
      <c r="G823" s="25"/>
      <c r="H823" s="25">
        <v>5</v>
      </c>
      <c r="I823" s="25" t="str">
        <f>VLOOKUP(H823,lookup_keys_types!$A$1:$D$11,2,FALSE)</f>
        <v>coup_event</v>
      </c>
      <c r="J823" s="25" t="str">
        <f>VLOOKUP(H823,lookup_keys_types!$A$1:$D$11,4,FALSE)</f>
        <v>coup d’état</v>
      </c>
      <c r="K823" s="25" t="str">
        <f t="shared" si="29"/>
        <v>event</v>
      </c>
      <c r="L823" s="36"/>
      <c r="M823" s="37">
        <v>32086</v>
      </c>
      <c r="N823" s="25" t="s">
        <v>2443</v>
      </c>
    </row>
    <row r="824" spans="1:14" ht="15" x14ac:dyDescent="0.25">
      <c r="A824" s="25" t="str">
        <f>VLOOKUP(B824,lookup_keys_countries!$A$1:$C$248,2,FALSE)</f>
        <v>TN</v>
      </c>
      <c r="B824" s="25" t="s">
        <v>168</v>
      </c>
      <c r="C824" s="25" t="s">
        <v>2444</v>
      </c>
      <c r="D824" s="25" t="s">
        <v>2748</v>
      </c>
      <c r="E824" s="26" t="s">
        <v>2445</v>
      </c>
      <c r="F824" s="26" t="s">
        <v>2446</v>
      </c>
      <c r="G824" s="25" t="s">
        <v>1081</v>
      </c>
      <c r="H824" s="25">
        <v>7</v>
      </c>
      <c r="I824" s="25" t="str">
        <f>VLOOKUP(H824,lookup_keys_types!$A$1:$D$11,2,FALSE)</f>
        <v>coup</v>
      </c>
      <c r="J824" s="25" t="str">
        <f>VLOOKUP(H824,lookup_keys_types!$A$1:$D$11,4,FALSE)</f>
        <v>coup d’état</v>
      </c>
      <c r="K824" s="25" t="str">
        <f t="shared" si="29"/>
        <v>period</v>
      </c>
      <c r="L824" s="37">
        <v>32086</v>
      </c>
      <c r="M824" s="37">
        <v>32600</v>
      </c>
      <c r="N824" s="25" t="s">
        <v>2447</v>
      </c>
    </row>
    <row r="825" spans="1:14" ht="15" x14ac:dyDescent="0.25">
      <c r="A825" s="25" t="str">
        <f>VLOOKUP(B825,lookup_keys_countries!$A$1:$C$248,2,FALSE)</f>
        <v>TN</v>
      </c>
      <c r="B825" s="25" t="s">
        <v>168</v>
      </c>
      <c r="C825" s="25" t="s">
        <v>2444</v>
      </c>
      <c r="D825" s="25" t="s">
        <v>2748</v>
      </c>
      <c r="E825" s="26" t="s">
        <v>2445</v>
      </c>
      <c r="F825" s="26" t="s">
        <v>2446</v>
      </c>
      <c r="G825" s="25" t="s">
        <v>1081</v>
      </c>
      <c r="H825" s="25">
        <v>3</v>
      </c>
      <c r="I825" s="25" t="str">
        <f>VLOOKUP(H825,lookup_keys_types!$A$1:$D$11,2,FALSE)</f>
        <v>other</v>
      </c>
      <c r="J825" s="25" t="str">
        <f>VLOOKUP(H825,lookup_keys_types!$A$1:$D$11,4,FALSE)</f>
        <v>provisional, interim or other*</v>
      </c>
      <c r="K825" s="25" t="str">
        <f t="shared" si="29"/>
        <v>period</v>
      </c>
      <c r="L825" s="37">
        <v>32600</v>
      </c>
      <c r="M825" s="37">
        <v>36437</v>
      </c>
      <c r="N825" s="25" t="s">
        <v>2448</v>
      </c>
    </row>
    <row r="826" spans="1:14" ht="15" x14ac:dyDescent="0.25">
      <c r="A826" s="25" t="str">
        <f>VLOOKUP(B826,lookup_keys_countries!$A$1:$C$248,2,FALSE)</f>
        <v>TN</v>
      </c>
      <c r="B826" s="25" t="s">
        <v>168</v>
      </c>
      <c r="C826" s="25" t="s">
        <v>2444</v>
      </c>
      <c r="D826" s="25" t="s">
        <v>2748</v>
      </c>
      <c r="E826" s="26" t="s">
        <v>2445</v>
      </c>
      <c r="F826" s="26" t="s">
        <v>2446</v>
      </c>
      <c r="G826" s="25" t="s">
        <v>1081</v>
      </c>
      <c r="H826" s="25">
        <v>3</v>
      </c>
      <c r="I826" s="25" t="str">
        <f>VLOOKUP(H826,lookup_keys_types!$A$1:$D$11,2,FALSE)</f>
        <v>other</v>
      </c>
      <c r="J826" s="25" t="str">
        <f>VLOOKUP(H826,lookup_keys_types!$A$1:$D$11,4,FALSE)</f>
        <v>provisional, interim or other*</v>
      </c>
      <c r="K826" s="25" t="str">
        <f t="shared" si="29"/>
        <v>period</v>
      </c>
      <c r="L826" s="37">
        <v>36437</v>
      </c>
      <c r="M826" s="37">
        <v>38284</v>
      </c>
      <c r="N826" s="25" t="s">
        <v>2448</v>
      </c>
    </row>
    <row r="827" spans="1:14" ht="15" x14ac:dyDescent="0.25">
      <c r="A827" s="25" t="str">
        <f>VLOOKUP(B827,lookup_keys_countries!$A$1:$C$248,2,FALSE)</f>
        <v>TN</v>
      </c>
      <c r="B827" s="25" t="s">
        <v>168</v>
      </c>
      <c r="C827" s="25" t="s">
        <v>2444</v>
      </c>
      <c r="D827" s="25" t="s">
        <v>2748</v>
      </c>
      <c r="E827" s="26" t="s">
        <v>2445</v>
      </c>
      <c r="F827" s="26" t="s">
        <v>2446</v>
      </c>
      <c r="G827" s="25" t="s">
        <v>1081</v>
      </c>
      <c r="H827" s="25">
        <v>3</v>
      </c>
      <c r="I827" s="25" t="str">
        <f>VLOOKUP(H827,lookup_keys_types!$A$1:$D$11,2,FALSE)</f>
        <v>other</v>
      </c>
      <c r="J827" s="25" t="str">
        <f>VLOOKUP(H827,lookup_keys_types!$A$1:$D$11,4,FALSE)</f>
        <v>provisional, interim or other*</v>
      </c>
      <c r="K827" s="25" t="str">
        <f t="shared" si="29"/>
        <v>period</v>
      </c>
      <c r="L827" s="37">
        <v>38284</v>
      </c>
      <c r="M827" s="37">
        <v>40111</v>
      </c>
      <c r="N827" s="25" t="s">
        <v>2448</v>
      </c>
    </row>
    <row r="828" spans="1:14" ht="15" x14ac:dyDescent="0.25">
      <c r="A828" s="25" t="str">
        <f>VLOOKUP(B828,lookup_keys_countries!$A$1:$C$248,2,FALSE)</f>
        <v>TN</v>
      </c>
      <c r="B828" s="25" t="s">
        <v>168</v>
      </c>
      <c r="C828" s="25" t="s">
        <v>2444</v>
      </c>
      <c r="D828" s="25" t="s">
        <v>2748</v>
      </c>
      <c r="E828" s="26" t="s">
        <v>2445</v>
      </c>
      <c r="F828" s="26" t="s">
        <v>2446</v>
      </c>
      <c r="G828" s="25" t="s">
        <v>1081</v>
      </c>
      <c r="H828" s="25">
        <v>3</v>
      </c>
      <c r="I828" s="25" t="str">
        <f>VLOOKUP(H828,lookup_keys_types!$A$1:$D$11,2,FALSE)</f>
        <v>other</v>
      </c>
      <c r="J828" s="25" t="str">
        <f>VLOOKUP(H828,lookup_keys_types!$A$1:$D$11,4,FALSE)</f>
        <v>provisional, interim or other*</v>
      </c>
      <c r="K828" s="25" t="str">
        <f t="shared" si="29"/>
        <v>period</v>
      </c>
      <c r="L828" s="37">
        <v>40111</v>
      </c>
      <c r="M828" s="37">
        <v>40557</v>
      </c>
      <c r="N828" s="25" t="s">
        <v>2448</v>
      </c>
    </row>
    <row r="829" spans="1:14" ht="15" x14ac:dyDescent="0.25">
      <c r="A829" s="25" t="str">
        <f>VLOOKUP(B829,lookup_keys_countries!$A$1:$C$248,2,FALSE)</f>
        <v>TN</v>
      </c>
      <c r="B829" s="25" t="s">
        <v>168</v>
      </c>
      <c r="C829" s="25"/>
      <c r="D829" s="25" t="s">
        <v>123</v>
      </c>
      <c r="E829" s="38"/>
      <c r="F829" s="38"/>
      <c r="G829" s="25"/>
      <c r="H829" s="25">
        <v>6</v>
      </c>
      <c r="I829" s="25" t="str">
        <f>VLOOKUP(H829,lookup_keys_types!$A$1:$D$11,2,FALSE)</f>
        <v>resigned</v>
      </c>
      <c r="J829" s="25" t="str">
        <f>VLOOKUP(H829,lookup_keys_types!$A$1:$D$11,4,FALSE)</f>
        <v>resigned, retired or left office</v>
      </c>
      <c r="K829" s="25" t="str">
        <f t="shared" si="29"/>
        <v>event</v>
      </c>
      <c r="L829" s="36"/>
      <c r="M829" s="37">
        <v>40558</v>
      </c>
      <c r="N829" s="25" t="s">
        <v>2449</v>
      </c>
    </row>
    <row r="830" spans="1:14" ht="15" x14ac:dyDescent="0.25">
      <c r="A830" s="25" t="str">
        <f>VLOOKUP(B830,lookup_keys_countries!$A$1:$C$248,2,FALSE)</f>
        <v>TN</v>
      </c>
      <c r="B830" s="25" t="s">
        <v>168</v>
      </c>
      <c r="C830" s="25" t="s">
        <v>2450</v>
      </c>
      <c r="D830" s="25" t="s">
        <v>2749</v>
      </c>
      <c r="E830" s="26" t="s">
        <v>2451</v>
      </c>
      <c r="F830" s="26" t="s">
        <v>2452</v>
      </c>
      <c r="G830" s="25" t="s">
        <v>1169</v>
      </c>
      <c r="H830" s="25">
        <v>3</v>
      </c>
      <c r="I830" s="25" t="str">
        <f>VLOOKUP(H830,lookup_keys_types!$A$1:$D$11,2,FALSE)</f>
        <v>other</v>
      </c>
      <c r="J830" s="25" t="str">
        <f>VLOOKUP(H830,lookup_keys_types!$A$1:$D$11,4,FALSE)</f>
        <v>provisional, interim or other*</v>
      </c>
      <c r="K830" s="25" t="str">
        <f t="shared" si="29"/>
        <v>period</v>
      </c>
      <c r="L830" s="37">
        <v>40557</v>
      </c>
      <c r="M830" s="37">
        <v>40601</v>
      </c>
      <c r="N830" s="25" t="s">
        <v>2453</v>
      </c>
    </row>
    <row r="831" spans="1:14" ht="15" x14ac:dyDescent="0.25">
      <c r="A831" s="25" t="str">
        <f>VLOOKUP(B831,lookup_keys_countries!$A$1:$C$248,2,FALSE)</f>
        <v>TN</v>
      </c>
      <c r="B831" s="25" t="s">
        <v>168</v>
      </c>
      <c r="C831" s="25"/>
      <c r="D831" s="25" t="s">
        <v>123</v>
      </c>
      <c r="E831" s="38"/>
      <c r="F831" s="38"/>
      <c r="G831" s="25"/>
      <c r="H831" s="25">
        <v>6</v>
      </c>
      <c r="I831" s="25" t="str">
        <f>VLOOKUP(H831,lookup_keys_types!$A$1:$D$11,2,FALSE)</f>
        <v>resigned</v>
      </c>
      <c r="J831" s="25" t="str">
        <f>VLOOKUP(H831,lookup_keys_types!$A$1:$D$11,4,FALSE)</f>
        <v>resigned, retired or left office</v>
      </c>
      <c r="K831" s="25" t="str">
        <f t="shared" si="29"/>
        <v>event</v>
      </c>
      <c r="L831" s="36"/>
      <c r="M831" s="37">
        <v>40601</v>
      </c>
      <c r="N831" s="25" t="s">
        <v>2454</v>
      </c>
    </row>
    <row r="832" spans="1:14" ht="15" x14ac:dyDescent="0.25">
      <c r="A832" s="25" t="str">
        <f>VLOOKUP(B832,lookup_keys_countries!$A$1:$C$248,2,FALSE)</f>
        <v>TN</v>
      </c>
      <c r="B832" s="25" t="s">
        <v>168</v>
      </c>
      <c r="C832" s="25" t="s">
        <v>2455</v>
      </c>
      <c r="D832" s="25" t="s">
        <v>2750</v>
      </c>
      <c r="E832" s="26" t="s">
        <v>2456</v>
      </c>
      <c r="F832" s="26" t="s">
        <v>2457</v>
      </c>
      <c r="G832" s="25" t="s">
        <v>1439</v>
      </c>
      <c r="H832" s="25">
        <v>3</v>
      </c>
      <c r="I832" s="25" t="str">
        <f>VLOOKUP(H832,lookup_keys_types!$A$1:$D$11,2,FALSE)</f>
        <v>other</v>
      </c>
      <c r="J832" s="25" t="str">
        <f>VLOOKUP(H832,lookup_keys_types!$A$1:$D$11,4,FALSE)</f>
        <v>provisional, interim or other*</v>
      </c>
      <c r="K832" s="25" t="str">
        <f t="shared" si="29"/>
        <v>period</v>
      </c>
      <c r="L832" s="37">
        <v>40601</v>
      </c>
      <c r="M832" s="37">
        <v>40890</v>
      </c>
      <c r="N832" s="25" t="s">
        <v>2458</v>
      </c>
    </row>
    <row r="833" spans="1:14" ht="15" x14ac:dyDescent="0.25">
      <c r="A833" s="25" t="str">
        <f>VLOOKUP(B833,lookup_keys_countries!$A$1:$C$248,2,FALSE)</f>
        <v>TN</v>
      </c>
      <c r="B833" s="25" t="s">
        <v>168</v>
      </c>
      <c r="C833" s="25" t="s">
        <v>2459</v>
      </c>
      <c r="D833" s="25" t="s">
        <v>2751</v>
      </c>
      <c r="E833" s="26" t="s">
        <v>2460</v>
      </c>
      <c r="F833" s="26" t="s">
        <v>2461</v>
      </c>
      <c r="G833" s="25" t="s">
        <v>1081</v>
      </c>
      <c r="H833" s="25">
        <v>3</v>
      </c>
      <c r="I833" s="25" t="str">
        <f>VLOOKUP(H833,lookup_keys_types!$A$1:$D$11,2,FALSE)</f>
        <v>other</v>
      </c>
      <c r="J833" s="25" t="str">
        <f>VLOOKUP(H833,lookup_keys_types!$A$1:$D$11,4,FALSE)</f>
        <v>provisional, interim or other*</v>
      </c>
      <c r="K833" s="25" t="str">
        <f t="shared" si="29"/>
        <v>period</v>
      </c>
      <c r="L833" s="37">
        <v>40890</v>
      </c>
      <c r="M833" s="37">
        <v>42004</v>
      </c>
      <c r="N833" s="25" t="s">
        <v>2462</v>
      </c>
    </row>
    <row r="834" spans="1:14" ht="15" x14ac:dyDescent="0.25">
      <c r="A834" s="25" t="str">
        <f>VLOOKUP(B834,lookup_keys_countries!$A$1:$C$248,2,FALSE)</f>
        <v>TN</v>
      </c>
      <c r="B834" s="25" t="s">
        <v>168</v>
      </c>
      <c r="C834" s="25" t="s">
        <v>2783</v>
      </c>
      <c r="D834" s="25" t="s">
        <v>2785</v>
      </c>
      <c r="E834" s="26" t="s">
        <v>2784</v>
      </c>
      <c r="F834" s="26" t="s">
        <v>2786</v>
      </c>
      <c r="G834" s="25" t="s">
        <v>1081</v>
      </c>
      <c r="H834" s="25">
        <v>1</v>
      </c>
      <c r="I834" s="25" t="str">
        <f>VLOOKUP(H834,lookup_keys_types!$A$1:$D$11,2,FALSE)</f>
        <v>multi</v>
      </c>
      <c r="J834" s="25" t="str">
        <f>VLOOKUP(H834,lookup_keys_types!$A$1:$D$11,4,FALSE)</f>
        <v>multiparty election</v>
      </c>
      <c r="K834" s="25" t="str">
        <f t="shared" si="29"/>
        <v>period</v>
      </c>
      <c r="L834" s="37">
        <v>42004</v>
      </c>
      <c r="M834" s="37">
        <f ca="1">TODAY()</f>
        <v>43222</v>
      </c>
      <c r="N834" s="25" t="s">
        <v>2888</v>
      </c>
    </row>
    <row r="835" spans="1:14" ht="15" x14ac:dyDescent="0.25">
      <c r="A835" s="25" t="str">
        <f>VLOOKUP(B835,lookup_keys_countries!$A$1:$C$248,2,FALSE)</f>
        <v>UG</v>
      </c>
      <c r="B835" s="25" t="s">
        <v>172</v>
      </c>
      <c r="C835" s="25" t="s">
        <v>2463</v>
      </c>
      <c r="D835" s="25" t="s">
        <v>2752</v>
      </c>
      <c r="E835" s="26" t="s">
        <v>2464</v>
      </c>
      <c r="F835" s="26" t="s">
        <v>2465</v>
      </c>
      <c r="G835" s="25" t="s">
        <v>1505</v>
      </c>
      <c r="H835" s="25">
        <v>0</v>
      </c>
      <c r="I835" s="25" t="str">
        <f>VLOOKUP(H835,lookup_keys_types!$A$1:$D$11,2,FALSE)</f>
        <v>at_ind</v>
      </c>
      <c r="J835" s="25" t="str">
        <f>VLOOKUP(H835,lookup_keys_types!$A$1:$D$11,4,FALSE)</f>
        <v>leader at independence</v>
      </c>
      <c r="K835" s="25" t="str">
        <f t="shared" si="29"/>
        <v>period</v>
      </c>
      <c r="L835" s="37">
        <v>22928</v>
      </c>
      <c r="M835" s="37">
        <v>25958</v>
      </c>
      <c r="N835" s="25" t="s">
        <v>2466</v>
      </c>
    </row>
    <row r="836" spans="1:14" ht="15" x14ac:dyDescent="0.25">
      <c r="A836" s="25" t="str">
        <f>VLOOKUP(B836,lookup_keys_countries!$A$1:$C$248,2,FALSE)</f>
        <v>UG</v>
      </c>
      <c r="B836" s="25" t="s">
        <v>172</v>
      </c>
      <c r="C836" s="25"/>
      <c r="D836" s="25" t="s">
        <v>123</v>
      </c>
      <c r="E836" s="38"/>
      <c r="F836" s="38"/>
      <c r="G836" s="25"/>
      <c r="H836" s="25">
        <v>5</v>
      </c>
      <c r="I836" s="25" t="str">
        <f>VLOOKUP(H836,lookup_keys_types!$A$1:$D$11,2,FALSE)</f>
        <v>coup_event</v>
      </c>
      <c r="J836" s="25" t="str">
        <f>VLOOKUP(H836,lookup_keys_types!$A$1:$D$11,4,FALSE)</f>
        <v>coup d’état</v>
      </c>
      <c r="K836" s="25" t="str">
        <f t="shared" si="29"/>
        <v>event</v>
      </c>
      <c r="L836" s="36"/>
      <c r="M836" s="37">
        <v>25958</v>
      </c>
      <c r="N836" s="25" t="s">
        <v>2467</v>
      </c>
    </row>
    <row r="837" spans="1:14" ht="15" x14ac:dyDescent="0.25">
      <c r="A837" s="25" t="str">
        <f>VLOOKUP(B837,lookup_keys_countries!$A$1:$C$248,2,FALSE)</f>
        <v>UG</v>
      </c>
      <c r="B837" s="25" t="s">
        <v>172</v>
      </c>
      <c r="C837" s="25" t="s">
        <v>2468</v>
      </c>
      <c r="D837" s="25" t="s">
        <v>2753</v>
      </c>
      <c r="E837" s="26" t="s">
        <v>2469</v>
      </c>
      <c r="F837" s="26" t="s">
        <v>2470</v>
      </c>
      <c r="G837" s="25" t="s">
        <v>489</v>
      </c>
      <c r="H837" s="25">
        <v>7</v>
      </c>
      <c r="I837" s="25" t="str">
        <f>VLOOKUP(H837,lookup_keys_types!$A$1:$D$11,2,FALSE)</f>
        <v>coup</v>
      </c>
      <c r="J837" s="25" t="str">
        <f>VLOOKUP(H837,lookup_keys_types!$A$1:$D$11,4,FALSE)</f>
        <v>coup d’état</v>
      </c>
      <c r="K837" s="25" t="str">
        <f t="shared" si="29"/>
        <v>period</v>
      </c>
      <c r="L837" s="37">
        <v>25958</v>
      </c>
      <c r="M837" s="37">
        <v>28956</v>
      </c>
      <c r="N837" s="25" t="s">
        <v>2471</v>
      </c>
    </row>
    <row r="838" spans="1:14" ht="15" x14ac:dyDescent="0.25">
      <c r="A838" s="25" t="str">
        <f>VLOOKUP(B838,lookup_keys_countries!$A$1:$C$248,2,FALSE)</f>
        <v>UG</v>
      </c>
      <c r="B838" s="25" t="s">
        <v>172</v>
      </c>
      <c r="C838" s="25"/>
      <c r="D838" s="25" t="s">
        <v>123</v>
      </c>
      <c r="E838" s="38"/>
      <c r="F838" s="38"/>
      <c r="G838" s="25"/>
      <c r="H838" s="25">
        <v>5</v>
      </c>
      <c r="I838" s="25" t="str">
        <f>VLOOKUP(H838,lookup_keys_types!$A$1:$D$11,2,FALSE)</f>
        <v>coup_event</v>
      </c>
      <c r="J838" s="25" t="str">
        <f>VLOOKUP(H838,lookup_keys_types!$A$1:$D$11,4,FALSE)</f>
        <v>coup d’état</v>
      </c>
      <c r="K838" s="25" t="str">
        <f t="shared" si="29"/>
        <v>event</v>
      </c>
      <c r="L838" s="36"/>
      <c r="M838" s="37">
        <v>28956</v>
      </c>
      <c r="N838" s="25" t="s">
        <v>2472</v>
      </c>
    </row>
    <row r="839" spans="1:14" ht="15" x14ac:dyDescent="0.25">
      <c r="A839" s="25" t="str">
        <f>VLOOKUP(B839,lookup_keys_countries!$A$1:$C$248,2,FALSE)</f>
        <v>UG</v>
      </c>
      <c r="B839" s="25" t="s">
        <v>172</v>
      </c>
      <c r="C839" s="25" t="s">
        <v>2473</v>
      </c>
      <c r="D839" s="25" t="s">
        <v>2546</v>
      </c>
      <c r="E839" s="38"/>
      <c r="F839" s="38"/>
      <c r="G839" s="25"/>
      <c r="H839" s="25">
        <v>3</v>
      </c>
      <c r="I839" s="25" t="str">
        <f>VLOOKUP(H839,lookup_keys_types!$A$1:$D$11,2,FALSE)</f>
        <v>other</v>
      </c>
      <c r="J839" s="25" t="str">
        <f>VLOOKUP(H839,lookup_keys_types!$A$1:$D$11,4,FALSE)</f>
        <v>provisional, interim or other*</v>
      </c>
      <c r="K839" s="25" t="str">
        <f t="shared" si="29"/>
        <v>period</v>
      </c>
      <c r="L839" s="37">
        <v>28958</v>
      </c>
      <c r="M839" s="37">
        <v>29026</v>
      </c>
      <c r="N839" s="25" t="s">
        <v>2474</v>
      </c>
    </row>
    <row r="840" spans="1:14" ht="15" x14ac:dyDescent="0.25">
      <c r="A840" s="25" t="str">
        <f>VLOOKUP(B840,lookup_keys_countries!$A$1:$C$248,2,FALSE)</f>
        <v>UG</v>
      </c>
      <c r="B840" s="25" t="s">
        <v>172</v>
      </c>
      <c r="C840" s="25" t="s">
        <v>2475</v>
      </c>
      <c r="D840" s="25" t="s">
        <v>2754</v>
      </c>
      <c r="E840" s="26" t="s">
        <v>2476</v>
      </c>
      <c r="F840" s="39" t="s">
        <v>2477</v>
      </c>
      <c r="G840" s="25" t="s">
        <v>489</v>
      </c>
      <c r="H840" s="25">
        <v>3</v>
      </c>
      <c r="I840" s="25" t="str">
        <f>VLOOKUP(H840,lookup_keys_types!$A$1:$D$11,2,FALSE)</f>
        <v>other</v>
      </c>
      <c r="J840" s="25" t="str">
        <f>VLOOKUP(H840,lookup_keys_types!$A$1:$D$11,4,FALSE)</f>
        <v>provisional, interim or other*</v>
      </c>
      <c r="K840" s="25" t="str">
        <f t="shared" si="29"/>
        <v>period</v>
      </c>
      <c r="L840" s="37">
        <v>29026</v>
      </c>
      <c r="M840" s="37">
        <v>29353</v>
      </c>
      <c r="N840" s="25" t="s">
        <v>2478</v>
      </c>
    </row>
    <row r="841" spans="1:14" ht="15" x14ac:dyDescent="0.25">
      <c r="A841" s="25" t="str">
        <f>VLOOKUP(B841,lookup_keys_countries!$A$1:$C$248,2,FALSE)</f>
        <v>UG</v>
      </c>
      <c r="B841" s="25" t="s">
        <v>172</v>
      </c>
      <c r="C841" s="25"/>
      <c r="D841" s="25" t="s">
        <v>123</v>
      </c>
      <c r="E841" s="38"/>
      <c r="F841" s="38"/>
      <c r="G841" s="25"/>
      <c r="H841" s="25">
        <v>5</v>
      </c>
      <c r="I841" s="25" t="str">
        <f>VLOOKUP(H841,lookup_keys_types!$A$1:$D$11,2,FALSE)</f>
        <v>coup_event</v>
      </c>
      <c r="J841" s="25" t="str">
        <f>VLOOKUP(H841,lookup_keys_types!$A$1:$D$11,4,FALSE)</f>
        <v>coup d’état</v>
      </c>
      <c r="K841" s="25" t="str">
        <f t="shared" si="29"/>
        <v>event</v>
      </c>
      <c r="L841" s="36"/>
      <c r="M841" s="37">
        <v>29353</v>
      </c>
      <c r="N841" s="25" t="s">
        <v>2479</v>
      </c>
    </row>
    <row r="842" spans="1:14" ht="15" x14ac:dyDescent="0.25">
      <c r="A842" s="25" t="str">
        <f>VLOOKUP(B842,lookup_keys_countries!$A$1:$C$248,2,FALSE)</f>
        <v>UG</v>
      </c>
      <c r="B842" s="25" t="s">
        <v>172</v>
      </c>
      <c r="C842" s="25" t="s">
        <v>2480</v>
      </c>
      <c r="D842" s="25" t="s">
        <v>2546</v>
      </c>
      <c r="E842" s="38"/>
      <c r="F842" s="38"/>
      <c r="G842" s="25"/>
      <c r="H842" s="25">
        <v>3</v>
      </c>
      <c r="I842" s="25" t="str">
        <f>VLOOKUP(H842,lookup_keys_types!$A$1:$D$11,2,FALSE)</f>
        <v>other</v>
      </c>
      <c r="J842" s="25" t="str">
        <f>VLOOKUP(H842,lookup_keys_types!$A$1:$D$11,4,FALSE)</f>
        <v>provisional, interim or other*</v>
      </c>
      <c r="K842" s="25" t="str">
        <f t="shared" si="29"/>
        <v>period</v>
      </c>
      <c r="L842" s="37">
        <v>29353</v>
      </c>
      <c r="M842" s="37">
        <v>29363</v>
      </c>
      <c r="N842" s="25" t="s">
        <v>2481</v>
      </c>
    </row>
    <row r="843" spans="1:14" ht="15" x14ac:dyDescent="0.25">
      <c r="A843" s="25" t="str">
        <f>VLOOKUP(B843,lookup_keys_countries!$A$1:$C$248,2,FALSE)</f>
        <v>UG</v>
      </c>
      <c r="B843" s="25" t="s">
        <v>172</v>
      </c>
      <c r="C843" s="25" t="s">
        <v>2482</v>
      </c>
      <c r="D843" s="25" t="s">
        <v>2546</v>
      </c>
      <c r="E843" s="38"/>
      <c r="F843" s="38"/>
      <c r="G843" s="25"/>
      <c r="H843" s="25">
        <v>3</v>
      </c>
      <c r="I843" s="25" t="str">
        <f>VLOOKUP(H843,lookup_keys_types!$A$1:$D$11,2,FALSE)</f>
        <v>other</v>
      </c>
      <c r="J843" s="25" t="str">
        <f>VLOOKUP(H843,lookup_keys_types!$A$1:$D$11,4,FALSE)</f>
        <v>provisional, interim or other*</v>
      </c>
      <c r="K843" s="25" t="str">
        <f t="shared" si="29"/>
        <v>period</v>
      </c>
      <c r="L843" s="37">
        <v>29363</v>
      </c>
      <c r="M843" s="37">
        <v>29570</v>
      </c>
      <c r="N843" s="25" t="s">
        <v>2483</v>
      </c>
    </row>
    <row r="844" spans="1:14" ht="15" x14ac:dyDescent="0.25">
      <c r="A844" s="25" t="str">
        <f>VLOOKUP(B844,lookup_keys_countries!$A$1:$C$248,2,FALSE)</f>
        <v>UG</v>
      </c>
      <c r="B844" s="25" t="s">
        <v>172</v>
      </c>
      <c r="C844" s="25" t="s">
        <v>2463</v>
      </c>
      <c r="D844" s="25" t="s">
        <v>2752</v>
      </c>
      <c r="E844" s="26" t="s">
        <v>2464</v>
      </c>
      <c r="F844" s="26" t="s">
        <v>2465</v>
      </c>
      <c r="G844" s="25" t="s">
        <v>1505</v>
      </c>
      <c r="H844" s="25">
        <v>1</v>
      </c>
      <c r="I844" s="25" t="str">
        <f>VLOOKUP(H844,lookup_keys_types!$A$1:$D$11,2,FALSE)</f>
        <v>multi</v>
      </c>
      <c r="J844" s="25" t="str">
        <f>VLOOKUP(H844,lookup_keys_types!$A$1:$D$11,4,FALSE)</f>
        <v>multiparty election</v>
      </c>
      <c r="K844" s="25" t="str">
        <f t="shared" si="29"/>
        <v>period</v>
      </c>
      <c r="L844" s="37">
        <v>29572</v>
      </c>
      <c r="M844" s="37">
        <v>31255</v>
      </c>
      <c r="N844" s="25" t="s">
        <v>2484</v>
      </c>
    </row>
    <row r="845" spans="1:14" ht="15" x14ac:dyDescent="0.25">
      <c r="A845" s="25" t="str">
        <f>VLOOKUP(B845,lookup_keys_countries!$A$1:$C$248,2,FALSE)</f>
        <v>UG</v>
      </c>
      <c r="B845" s="25" t="s">
        <v>172</v>
      </c>
      <c r="C845" s="25"/>
      <c r="D845" s="25" t="s">
        <v>123</v>
      </c>
      <c r="E845" s="38"/>
      <c r="F845" s="38"/>
      <c r="G845" s="25"/>
      <c r="H845" s="25">
        <v>5</v>
      </c>
      <c r="I845" s="25" t="str">
        <f>VLOOKUP(H845,lookup_keys_types!$A$1:$D$11,2,FALSE)</f>
        <v>coup_event</v>
      </c>
      <c r="J845" s="25" t="str">
        <f>VLOOKUP(H845,lookup_keys_types!$A$1:$D$11,4,FALSE)</f>
        <v>coup d’état</v>
      </c>
      <c r="K845" s="25" t="str">
        <f t="shared" si="29"/>
        <v>event</v>
      </c>
      <c r="L845" s="36"/>
      <c r="M845" s="37">
        <v>31255</v>
      </c>
      <c r="N845" s="25" t="s">
        <v>2485</v>
      </c>
    </row>
    <row r="846" spans="1:14" ht="15" x14ac:dyDescent="0.25">
      <c r="A846" s="25" t="str">
        <f>VLOOKUP(B846,lookup_keys_countries!$A$1:$C$248,2,FALSE)</f>
        <v>UG</v>
      </c>
      <c r="B846" s="25" t="s">
        <v>172</v>
      </c>
      <c r="C846" s="25" t="s">
        <v>2486</v>
      </c>
      <c r="D846" s="25" t="s">
        <v>2546</v>
      </c>
      <c r="E846" s="38"/>
      <c r="F846" s="38"/>
      <c r="G846" s="25"/>
      <c r="H846" s="25">
        <v>7</v>
      </c>
      <c r="I846" s="25" t="str">
        <f>VLOOKUP(H846,lookup_keys_types!$A$1:$D$11,2,FALSE)</f>
        <v>coup</v>
      </c>
      <c r="J846" s="25" t="str">
        <f>VLOOKUP(H846,lookup_keys_types!$A$1:$D$11,4,FALSE)</f>
        <v>coup d’état</v>
      </c>
      <c r="K846" s="25" t="str">
        <f t="shared" si="29"/>
        <v>period</v>
      </c>
      <c r="L846" s="37">
        <v>31255</v>
      </c>
      <c r="M846" s="37">
        <v>31257</v>
      </c>
      <c r="N846" s="25" t="s">
        <v>2485</v>
      </c>
    </row>
    <row r="847" spans="1:14" ht="15" x14ac:dyDescent="0.25">
      <c r="A847" s="25" t="str">
        <f>VLOOKUP(B847,lookup_keys_countries!$A$1:$C$248,2,FALSE)</f>
        <v>UG</v>
      </c>
      <c r="B847" s="25" t="s">
        <v>172</v>
      </c>
      <c r="C847" s="25" t="s">
        <v>2487</v>
      </c>
      <c r="D847" s="25" t="s">
        <v>2755</v>
      </c>
      <c r="E847" s="26" t="s">
        <v>2488</v>
      </c>
      <c r="F847" s="26" t="s">
        <v>2489</v>
      </c>
      <c r="G847" s="25" t="s">
        <v>489</v>
      </c>
      <c r="H847" s="25">
        <v>3</v>
      </c>
      <c r="I847" s="25" t="str">
        <f>VLOOKUP(H847,lookup_keys_types!$A$1:$D$11,2,FALSE)</f>
        <v>other</v>
      </c>
      <c r="J847" s="25" t="str">
        <f>VLOOKUP(H847,lookup_keys_types!$A$1:$D$11,4,FALSE)</f>
        <v>provisional, interim or other*</v>
      </c>
      <c r="K847" s="25" t="str">
        <f t="shared" si="29"/>
        <v>period</v>
      </c>
      <c r="L847" s="37">
        <v>31257</v>
      </c>
      <c r="M847" s="37">
        <v>31438</v>
      </c>
      <c r="N847" s="25" t="s">
        <v>2490</v>
      </c>
    </row>
    <row r="848" spans="1:14" ht="15" x14ac:dyDescent="0.25">
      <c r="A848" s="25" t="str">
        <f>VLOOKUP(B848,lookup_keys_countries!$A$1:$C$248,2,FALSE)</f>
        <v>UG</v>
      </c>
      <c r="B848" s="25" t="s">
        <v>172</v>
      </c>
      <c r="C848" s="25" t="s">
        <v>2491</v>
      </c>
      <c r="D848" s="25" t="s">
        <v>2756</v>
      </c>
      <c r="E848" s="26" t="s">
        <v>2492</v>
      </c>
      <c r="F848" s="26" t="s">
        <v>2493</v>
      </c>
      <c r="G848" s="25" t="s">
        <v>1169</v>
      </c>
      <c r="H848" s="25">
        <v>7</v>
      </c>
      <c r="I848" s="25" t="str">
        <f>VLOOKUP(H848,lookup_keys_types!$A$1:$D$11,2,FALSE)</f>
        <v>coup</v>
      </c>
      <c r="J848" s="25" t="str">
        <f>VLOOKUP(H848,lookup_keys_types!$A$1:$D$11,4,FALSE)</f>
        <v>coup d’état</v>
      </c>
      <c r="K848" s="25" t="str">
        <f t="shared" si="29"/>
        <v>period</v>
      </c>
      <c r="L848" s="37">
        <v>31438</v>
      </c>
      <c r="M848" s="37">
        <v>35194</v>
      </c>
      <c r="N848" s="25" t="s">
        <v>2494</v>
      </c>
    </row>
    <row r="849" spans="1:14" ht="15" x14ac:dyDescent="0.25">
      <c r="A849" s="25" t="str">
        <f>VLOOKUP(B849,lookup_keys_countries!$A$1:$C$248,2,FALSE)</f>
        <v>UG</v>
      </c>
      <c r="B849" s="25" t="s">
        <v>172</v>
      </c>
      <c r="C849" s="25" t="s">
        <v>2491</v>
      </c>
      <c r="D849" s="25" t="s">
        <v>2756</v>
      </c>
      <c r="E849" s="26" t="s">
        <v>2492</v>
      </c>
      <c r="F849" s="26" t="s">
        <v>2493</v>
      </c>
      <c r="G849" s="25" t="s">
        <v>1169</v>
      </c>
      <c r="H849" s="25">
        <v>2</v>
      </c>
      <c r="I849" s="25" t="str">
        <f>VLOOKUP(H849,lookup_keys_types!$A$1:$D$11,2,FALSE)</f>
        <v>single</v>
      </c>
      <c r="J849" s="25" t="str">
        <f>VLOOKUP(H849,lookup_keys_types!$A$1:$D$11,4,FALSE)</f>
        <v>single-party election</v>
      </c>
      <c r="K849" s="25" t="str">
        <f t="shared" si="29"/>
        <v>period</v>
      </c>
      <c r="L849" s="37">
        <v>35194</v>
      </c>
      <c r="M849" s="37">
        <v>37023</v>
      </c>
      <c r="N849" s="25" t="s">
        <v>2495</v>
      </c>
    </row>
    <row r="850" spans="1:14" ht="15" x14ac:dyDescent="0.25">
      <c r="A850" s="25" t="str">
        <f>VLOOKUP(B850,lookup_keys_countries!$A$1:$C$248,2,FALSE)</f>
        <v>UG</v>
      </c>
      <c r="B850" s="25" t="s">
        <v>172</v>
      </c>
      <c r="C850" s="25" t="s">
        <v>2491</v>
      </c>
      <c r="D850" s="25" t="s">
        <v>2756</v>
      </c>
      <c r="E850" s="26" t="s">
        <v>2492</v>
      </c>
      <c r="F850" s="26" t="s">
        <v>2493</v>
      </c>
      <c r="G850" s="25" t="s">
        <v>1169</v>
      </c>
      <c r="H850" s="25">
        <v>2</v>
      </c>
      <c r="I850" s="25" t="str">
        <f>VLOOKUP(H850,lookup_keys_types!$A$1:$D$11,2,FALSE)</f>
        <v>single</v>
      </c>
      <c r="J850" s="25" t="str">
        <f>VLOOKUP(H850,lookup_keys_types!$A$1:$D$11,4,FALSE)</f>
        <v>single-party election</v>
      </c>
      <c r="K850" s="25" t="str">
        <f t="shared" si="29"/>
        <v>period</v>
      </c>
      <c r="L850" s="37">
        <v>37023</v>
      </c>
      <c r="M850" s="37">
        <v>38771</v>
      </c>
      <c r="N850" s="25" t="s">
        <v>2496</v>
      </c>
    </row>
    <row r="851" spans="1:14" ht="15" x14ac:dyDescent="0.25">
      <c r="A851" s="25" t="str">
        <f>VLOOKUP(B851,lookup_keys_countries!$A$1:$C$248,2,FALSE)</f>
        <v>UG</v>
      </c>
      <c r="B851" s="25" t="s">
        <v>172</v>
      </c>
      <c r="C851" s="25" t="s">
        <v>2491</v>
      </c>
      <c r="D851" s="25" t="s">
        <v>2756</v>
      </c>
      <c r="E851" s="26" t="s">
        <v>2492</v>
      </c>
      <c r="F851" s="26" t="s">
        <v>2493</v>
      </c>
      <c r="G851" s="25" t="s">
        <v>1169</v>
      </c>
      <c r="H851" s="25">
        <v>1</v>
      </c>
      <c r="I851" s="25" t="str">
        <f>VLOOKUP(H851,lookup_keys_types!$A$1:$D$11,2,FALSE)</f>
        <v>multi</v>
      </c>
      <c r="J851" s="25" t="str">
        <f>VLOOKUP(H851,lookup_keys_types!$A$1:$D$11,4,FALSE)</f>
        <v>multiparty election</v>
      </c>
      <c r="K851" s="25" t="str">
        <f t="shared" si="29"/>
        <v>period</v>
      </c>
      <c r="L851" s="37">
        <v>38771</v>
      </c>
      <c r="M851" s="37">
        <v>40592</v>
      </c>
      <c r="N851" s="25" t="s">
        <v>2497</v>
      </c>
    </row>
    <row r="852" spans="1:14" ht="15" x14ac:dyDescent="0.25">
      <c r="A852" s="25" t="str">
        <f>VLOOKUP(B852,lookup_keys_countries!$A$1:$C$248,2,FALSE)</f>
        <v>UG</v>
      </c>
      <c r="B852" s="25" t="s">
        <v>172</v>
      </c>
      <c r="C852" s="25" t="s">
        <v>2491</v>
      </c>
      <c r="D852" s="25" t="s">
        <v>2756</v>
      </c>
      <c r="E852" s="26" t="s">
        <v>2492</v>
      </c>
      <c r="F852" s="26" t="s">
        <v>2493</v>
      </c>
      <c r="G852" s="25" t="s">
        <v>1169</v>
      </c>
      <c r="H852" s="25">
        <v>1</v>
      </c>
      <c r="I852" s="25" t="str">
        <f>VLOOKUP(H852,lookup_keys_types!$A$1:$D$11,2,FALSE)</f>
        <v>multi</v>
      </c>
      <c r="J852" s="25" t="str">
        <f>VLOOKUP(H852,lookup_keys_types!$A$1:$D$11,4,FALSE)</f>
        <v>multiparty election</v>
      </c>
      <c r="K852" s="25" t="str">
        <f t="shared" si="29"/>
        <v>period</v>
      </c>
      <c r="L852" s="37">
        <v>40592</v>
      </c>
      <c r="M852" s="37">
        <v>42502</v>
      </c>
      <c r="N852" s="25" t="s">
        <v>2852</v>
      </c>
    </row>
    <row r="853" spans="1:14" s="31" customFormat="1" ht="15" x14ac:dyDescent="0.25">
      <c r="A853" s="25" t="str">
        <f>VLOOKUP(B853,lookup_keys_countries!$A$1:$C$248,2,FALSE)</f>
        <v>UG</v>
      </c>
      <c r="B853" s="25" t="s">
        <v>172</v>
      </c>
      <c r="C853" s="25" t="s">
        <v>2491</v>
      </c>
      <c r="D853" s="25" t="s">
        <v>2756</v>
      </c>
      <c r="E853" s="26" t="s">
        <v>2492</v>
      </c>
      <c r="F853" s="26" t="s">
        <v>2493</v>
      </c>
      <c r="G853" s="25" t="s">
        <v>1169</v>
      </c>
      <c r="H853" s="25">
        <v>1</v>
      </c>
      <c r="I853" s="25" t="str">
        <f>VLOOKUP(H853,lookup_keys_types!$A$1:$D$11,2,FALSE)</f>
        <v>multi</v>
      </c>
      <c r="J853" s="25" t="str">
        <f>VLOOKUP(H853,lookup_keys_types!$A$1:$D$11,4,FALSE)</f>
        <v>multiparty election</v>
      </c>
      <c r="K853" s="25" t="str">
        <f t="shared" ref="K853" si="30">IF(L853&lt;&gt;"","period", "event")</f>
        <v>period</v>
      </c>
      <c r="L853" s="37">
        <v>42502</v>
      </c>
      <c r="M853" s="37">
        <f ca="1">TODAY()</f>
        <v>43222</v>
      </c>
      <c r="N853" s="25" t="s">
        <v>2889</v>
      </c>
    </row>
    <row r="854" spans="1:14" ht="15" x14ac:dyDescent="0.25">
      <c r="A854" s="25" t="str">
        <f>VLOOKUP(B854,lookup_keys_countries!$A$1:$C$248,2,FALSE)</f>
        <v>ZM</v>
      </c>
      <c r="B854" s="25" t="s">
        <v>176</v>
      </c>
      <c r="C854" s="25" t="s">
        <v>2498</v>
      </c>
      <c r="D854" s="25" t="s">
        <v>2757</v>
      </c>
      <c r="E854" s="26" t="s">
        <v>2499</v>
      </c>
      <c r="F854" s="26" t="s">
        <v>2500</v>
      </c>
      <c r="G854" s="25" t="s">
        <v>129</v>
      </c>
      <c r="H854" s="25">
        <v>0</v>
      </c>
      <c r="I854" s="25" t="str">
        <f>VLOOKUP(H854,lookup_keys_types!$A$1:$D$11,2,FALSE)</f>
        <v>at_ind</v>
      </c>
      <c r="J854" s="25" t="str">
        <f>VLOOKUP(H854,lookup_keys_types!$A$1:$D$11,4,FALSE)</f>
        <v>leader at independence</v>
      </c>
      <c r="K854" s="25" t="str">
        <f t="shared" si="29"/>
        <v>period</v>
      </c>
      <c r="L854" s="37">
        <v>23674</v>
      </c>
      <c r="M854" s="37">
        <v>25191</v>
      </c>
      <c r="N854" s="25" t="s">
        <v>2501</v>
      </c>
    </row>
    <row r="855" spans="1:14" ht="15" x14ac:dyDescent="0.25">
      <c r="A855" s="25" t="str">
        <f>VLOOKUP(B855,lookup_keys_countries!$A$1:$C$248,2,FALSE)</f>
        <v>ZM</v>
      </c>
      <c r="B855" s="25" t="s">
        <v>176</v>
      </c>
      <c r="C855" s="25" t="s">
        <v>2498</v>
      </c>
      <c r="D855" s="25" t="s">
        <v>2757</v>
      </c>
      <c r="E855" s="26" t="s">
        <v>2499</v>
      </c>
      <c r="F855" s="26" t="s">
        <v>2500</v>
      </c>
      <c r="G855" s="25" t="s">
        <v>129</v>
      </c>
      <c r="H855" s="25">
        <v>1</v>
      </c>
      <c r="I855" s="25" t="str">
        <f>VLOOKUP(H855,lookup_keys_types!$A$1:$D$11,2,FALSE)</f>
        <v>multi</v>
      </c>
      <c r="J855" s="25" t="str">
        <f>VLOOKUP(H855,lookup_keys_types!$A$1:$D$11,4,FALSE)</f>
        <v>multiparty election</v>
      </c>
      <c r="K855" s="25" t="str">
        <f t="shared" si="29"/>
        <v>period</v>
      </c>
      <c r="L855" s="37">
        <v>25191</v>
      </c>
      <c r="M855" s="37">
        <v>27003</v>
      </c>
      <c r="N855" s="25" t="s">
        <v>2502</v>
      </c>
    </row>
    <row r="856" spans="1:14" ht="15" x14ac:dyDescent="0.25">
      <c r="A856" s="25" t="str">
        <f>VLOOKUP(B856,lookup_keys_countries!$A$1:$C$248,2,FALSE)</f>
        <v>ZM</v>
      </c>
      <c r="B856" s="25" t="s">
        <v>176</v>
      </c>
      <c r="C856" s="25" t="s">
        <v>2498</v>
      </c>
      <c r="D856" s="25" t="s">
        <v>2757</v>
      </c>
      <c r="E856" s="39" t="s">
        <v>2499</v>
      </c>
      <c r="F856" s="26" t="s">
        <v>2500</v>
      </c>
      <c r="G856" s="25" t="s">
        <v>129</v>
      </c>
      <c r="H856" s="25">
        <v>2</v>
      </c>
      <c r="I856" s="25" t="str">
        <f>VLOOKUP(H856,lookup_keys_types!$A$1:$D$11,2,FALSE)</f>
        <v>single</v>
      </c>
      <c r="J856" s="25" t="str">
        <f>VLOOKUP(H856,lookup_keys_types!$A$1:$D$11,4,FALSE)</f>
        <v>single-party election</v>
      </c>
      <c r="K856" s="25" t="str">
        <f t="shared" si="29"/>
        <v>period</v>
      </c>
      <c r="L856" s="37">
        <v>27003</v>
      </c>
      <c r="M856" s="37">
        <v>28836</v>
      </c>
      <c r="N856" s="25" t="s">
        <v>2503</v>
      </c>
    </row>
    <row r="857" spans="1:14" ht="15" x14ac:dyDescent="0.25">
      <c r="A857" s="25" t="str">
        <f>VLOOKUP(B857,lookup_keys_countries!$A$1:$C$248,2,FALSE)</f>
        <v>ZM</v>
      </c>
      <c r="B857" s="25" t="s">
        <v>176</v>
      </c>
      <c r="C857" s="25" t="s">
        <v>2498</v>
      </c>
      <c r="D857" s="25" t="s">
        <v>2757</v>
      </c>
      <c r="E857" s="26" t="s">
        <v>2499</v>
      </c>
      <c r="F857" s="26" t="s">
        <v>2500</v>
      </c>
      <c r="G857" s="25" t="s">
        <v>129</v>
      </c>
      <c r="H857" s="25">
        <v>2</v>
      </c>
      <c r="I857" s="25" t="str">
        <f>VLOOKUP(H857,lookup_keys_types!$A$1:$D$11,2,FALSE)</f>
        <v>single</v>
      </c>
      <c r="J857" s="25" t="str">
        <f>VLOOKUP(H857,lookup_keys_types!$A$1:$D$11,4,FALSE)</f>
        <v>single-party election</v>
      </c>
      <c r="K857" s="25" t="str">
        <f t="shared" si="29"/>
        <v>period</v>
      </c>
      <c r="L857" s="37">
        <v>28836</v>
      </c>
      <c r="M857" s="37">
        <v>30616</v>
      </c>
      <c r="N857" s="25" t="s">
        <v>2504</v>
      </c>
    </row>
    <row r="858" spans="1:14" ht="15" x14ac:dyDescent="0.25">
      <c r="A858" s="25" t="str">
        <f>VLOOKUP(B858,lookup_keys_countries!$A$1:$C$248,2,FALSE)</f>
        <v>ZM</v>
      </c>
      <c r="B858" s="25" t="s">
        <v>176</v>
      </c>
      <c r="C858" s="25" t="s">
        <v>2498</v>
      </c>
      <c r="D858" s="25" t="s">
        <v>2757</v>
      </c>
      <c r="E858" s="26" t="s">
        <v>2499</v>
      </c>
      <c r="F858" s="26" t="s">
        <v>2500</v>
      </c>
      <c r="G858" s="25" t="s">
        <v>129</v>
      </c>
      <c r="H858" s="25">
        <v>2</v>
      </c>
      <c r="I858" s="25" t="str">
        <f>VLOOKUP(H858,lookup_keys_types!$A$1:$D$11,2,FALSE)</f>
        <v>single</v>
      </c>
      <c r="J858" s="25" t="str">
        <f>VLOOKUP(H858,lookup_keys_types!$A$1:$D$11,4,FALSE)</f>
        <v>single-party election</v>
      </c>
      <c r="K858" s="25" t="str">
        <f t="shared" si="29"/>
        <v>period</v>
      </c>
      <c r="L858" s="37">
        <v>30616</v>
      </c>
      <c r="M858" s="37">
        <v>32442</v>
      </c>
      <c r="N858" s="25" t="s">
        <v>2504</v>
      </c>
    </row>
    <row r="859" spans="1:14" ht="15" x14ac:dyDescent="0.25">
      <c r="A859" s="25" t="str">
        <f>VLOOKUP(B859,lookup_keys_countries!$A$1:$C$248,2,FALSE)</f>
        <v>ZM</v>
      </c>
      <c r="B859" s="25" t="s">
        <v>176</v>
      </c>
      <c r="C859" s="25" t="s">
        <v>2498</v>
      </c>
      <c r="D859" s="25" t="s">
        <v>2757</v>
      </c>
      <c r="E859" s="26" t="s">
        <v>2499</v>
      </c>
      <c r="F859" s="26" t="s">
        <v>2500</v>
      </c>
      <c r="G859" s="25" t="s">
        <v>129</v>
      </c>
      <c r="H859" s="25">
        <v>2</v>
      </c>
      <c r="I859" s="25" t="str">
        <f>VLOOKUP(H859,lookup_keys_types!$A$1:$D$11,2,FALSE)</f>
        <v>single</v>
      </c>
      <c r="J859" s="25" t="str">
        <f>VLOOKUP(H859,lookup_keys_types!$A$1:$D$11,4,FALSE)</f>
        <v>single-party election</v>
      </c>
      <c r="K859" s="25" t="str">
        <f t="shared" si="29"/>
        <v>period</v>
      </c>
      <c r="L859" s="37">
        <v>32442</v>
      </c>
      <c r="M859" s="37">
        <v>33544</v>
      </c>
      <c r="N859" s="25" t="s">
        <v>2504</v>
      </c>
    </row>
    <row r="860" spans="1:14" ht="15" x14ac:dyDescent="0.25">
      <c r="A860" s="25" t="str">
        <f>VLOOKUP(B860,lookup_keys_countries!$A$1:$C$248,2,FALSE)</f>
        <v>ZM</v>
      </c>
      <c r="B860" s="25" t="s">
        <v>176</v>
      </c>
      <c r="C860" s="25" t="s">
        <v>2505</v>
      </c>
      <c r="D860" s="25" t="s">
        <v>2546</v>
      </c>
      <c r="E860" s="38"/>
      <c r="F860" s="38"/>
      <c r="G860" s="25"/>
      <c r="H860" s="25">
        <v>1</v>
      </c>
      <c r="I860" s="25" t="str">
        <f>VLOOKUP(H860,lookup_keys_types!$A$1:$D$11,2,FALSE)</f>
        <v>multi</v>
      </c>
      <c r="J860" s="25" t="str">
        <f>VLOOKUP(H860,lookup_keys_types!$A$1:$D$11,4,FALSE)</f>
        <v>multiparty election</v>
      </c>
      <c r="K860" s="25" t="str">
        <f t="shared" si="29"/>
        <v>period</v>
      </c>
      <c r="L860" s="37">
        <v>33544</v>
      </c>
      <c r="M860" s="37">
        <v>35387</v>
      </c>
      <c r="N860" s="25" t="s">
        <v>2506</v>
      </c>
    </row>
    <row r="861" spans="1:14" ht="15" x14ac:dyDescent="0.25">
      <c r="A861" s="25" t="str">
        <f>VLOOKUP(B861,lookup_keys_countries!$A$1:$C$248,2,FALSE)</f>
        <v>ZM</v>
      </c>
      <c r="B861" s="25" t="s">
        <v>176</v>
      </c>
      <c r="C861" s="25" t="s">
        <v>2505</v>
      </c>
      <c r="D861" s="25" t="s">
        <v>2546</v>
      </c>
      <c r="E861" s="38"/>
      <c r="F861" s="38"/>
      <c r="G861" s="25"/>
      <c r="H861" s="25">
        <v>1</v>
      </c>
      <c r="I861" s="25" t="str">
        <f>VLOOKUP(H861,lookup_keys_types!$A$1:$D$11,2,FALSE)</f>
        <v>multi</v>
      </c>
      <c r="J861" s="25" t="str">
        <f>VLOOKUP(H861,lookup_keys_types!$A$1:$D$11,4,FALSE)</f>
        <v>multiparty election</v>
      </c>
      <c r="K861" s="25" t="str">
        <f t="shared" si="29"/>
        <v>period</v>
      </c>
      <c r="L861" s="37">
        <v>35387</v>
      </c>
      <c r="M861" s="37">
        <v>37258</v>
      </c>
      <c r="N861" s="25" t="s">
        <v>2507</v>
      </c>
    </row>
    <row r="862" spans="1:14" ht="15" x14ac:dyDescent="0.25">
      <c r="A862" s="25" t="str">
        <f>VLOOKUP(B862,lookup_keys_countries!$A$1:$C$248,2,FALSE)</f>
        <v>ZM</v>
      </c>
      <c r="B862" s="25" t="s">
        <v>176</v>
      </c>
      <c r="C862" s="25" t="s">
        <v>2508</v>
      </c>
      <c r="D862" s="25" t="s">
        <v>2758</v>
      </c>
      <c r="E862" s="26" t="s">
        <v>2509</v>
      </c>
      <c r="F862" s="26" t="s">
        <v>2510</v>
      </c>
      <c r="G862" s="25" t="s">
        <v>129</v>
      </c>
      <c r="H862" s="25">
        <v>1</v>
      </c>
      <c r="I862" s="25" t="str">
        <f>VLOOKUP(H862,lookup_keys_types!$A$1:$D$11,2,FALSE)</f>
        <v>multi</v>
      </c>
      <c r="J862" s="25" t="str">
        <f>VLOOKUP(H862,lookup_keys_types!$A$1:$D$11,4,FALSE)</f>
        <v>multiparty election</v>
      </c>
      <c r="K862" s="25" t="str">
        <f t="shared" si="29"/>
        <v>period</v>
      </c>
      <c r="L862" s="37">
        <v>37258</v>
      </c>
      <c r="M862" s="37">
        <v>38988</v>
      </c>
      <c r="N862" s="25" t="s">
        <v>2924</v>
      </c>
    </row>
    <row r="863" spans="1:14" ht="15" x14ac:dyDescent="0.25">
      <c r="A863" s="25" t="str">
        <f>VLOOKUP(B863,lookup_keys_countries!$A$1:$C$248,2,FALSE)</f>
        <v>ZM</v>
      </c>
      <c r="B863" s="25" t="s">
        <v>176</v>
      </c>
      <c r="C863" s="25" t="s">
        <v>2508</v>
      </c>
      <c r="D863" s="25" t="s">
        <v>2758</v>
      </c>
      <c r="E863" s="26" t="s">
        <v>2509</v>
      </c>
      <c r="F863" s="26" t="s">
        <v>2510</v>
      </c>
      <c r="G863" s="25" t="s">
        <v>129</v>
      </c>
      <c r="H863" s="25">
        <v>1</v>
      </c>
      <c r="I863" s="25" t="str">
        <f>VLOOKUP(H863,lookup_keys_types!$A$1:$D$11,2,FALSE)</f>
        <v>multi</v>
      </c>
      <c r="J863" s="25" t="str">
        <f>VLOOKUP(H863,lookup_keys_types!$A$1:$D$11,4,FALSE)</f>
        <v>multiparty election</v>
      </c>
      <c r="K863" s="25" t="str">
        <f t="shared" si="29"/>
        <v>period</v>
      </c>
      <c r="L863" s="37">
        <v>38988</v>
      </c>
      <c r="M863" s="37">
        <v>39679</v>
      </c>
      <c r="N863" s="25" t="s">
        <v>2511</v>
      </c>
    </row>
    <row r="864" spans="1:14" ht="15" x14ac:dyDescent="0.25">
      <c r="A864" s="25" t="str">
        <f>VLOOKUP(B864,lookup_keys_countries!$A$1:$C$248,2,FALSE)</f>
        <v>ZM</v>
      </c>
      <c r="B864" s="25" t="s">
        <v>176</v>
      </c>
      <c r="C864" s="25"/>
      <c r="D864" s="25" t="s">
        <v>123</v>
      </c>
      <c r="E864" s="38"/>
      <c r="F864" s="38"/>
      <c r="G864" s="25"/>
      <c r="H864" s="25">
        <v>4</v>
      </c>
      <c r="I864" s="25" t="str">
        <f>VLOOKUP(H864,lookup_keys_types!$A$1:$D$11,2,FALSE)</f>
        <v>died</v>
      </c>
      <c r="J864" s="25" t="str">
        <f>VLOOKUP(H864,lookup_keys_types!$A$1:$D$11,4,FALSE)</f>
        <v>died in office</v>
      </c>
      <c r="K864" s="25" t="str">
        <f t="shared" si="29"/>
        <v>event</v>
      </c>
      <c r="L864" s="36"/>
      <c r="M864" s="37">
        <v>39679</v>
      </c>
      <c r="N864" s="25" t="s">
        <v>2512</v>
      </c>
    </row>
    <row r="865" spans="1:14" ht="15" x14ac:dyDescent="0.25">
      <c r="A865" s="25" t="str">
        <f>VLOOKUP(B865,lookup_keys_countries!$A$1:$C$248,2,FALSE)</f>
        <v>ZM</v>
      </c>
      <c r="B865" s="25" t="s">
        <v>176</v>
      </c>
      <c r="C865" s="25" t="s">
        <v>2513</v>
      </c>
      <c r="D865" s="25" t="s">
        <v>2759</v>
      </c>
      <c r="E865" s="26" t="s">
        <v>2514</v>
      </c>
      <c r="F865" s="26" t="s">
        <v>2515</v>
      </c>
      <c r="G865" s="25" t="s">
        <v>2516</v>
      </c>
      <c r="H865" s="25">
        <v>3</v>
      </c>
      <c r="I865" s="25" t="str">
        <f>VLOOKUP(H865,lookup_keys_types!$A$1:$D$11,2,FALSE)</f>
        <v>other</v>
      </c>
      <c r="J865" s="25" t="str">
        <f>VLOOKUP(H865,lookup_keys_types!$A$1:$D$11,4,FALSE)</f>
        <v>provisional, interim or other*</v>
      </c>
      <c r="K865" s="25" t="str">
        <f t="shared" si="29"/>
        <v>period</v>
      </c>
      <c r="L865" s="37">
        <v>39679</v>
      </c>
      <c r="M865" s="37">
        <v>39754</v>
      </c>
      <c r="N865" s="25" t="s">
        <v>2517</v>
      </c>
    </row>
    <row r="866" spans="1:14" ht="15" x14ac:dyDescent="0.25">
      <c r="A866" s="25" t="str">
        <f>VLOOKUP(B866,lookup_keys_countries!$A$1:$C$248,2,FALSE)</f>
        <v>ZM</v>
      </c>
      <c r="B866" s="25" t="s">
        <v>176</v>
      </c>
      <c r="C866" s="25" t="s">
        <v>2513</v>
      </c>
      <c r="D866" s="25" t="s">
        <v>2759</v>
      </c>
      <c r="E866" s="26" t="s">
        <v>2514</v>
      </c>
      <c r="F866" s="26" t="s">
        <v>2515</v>
      </c>
      <c r="G866" s="25" t="s">
        <v>2516</v>
      </c>
      <c r="H866" s="25">
        <v>1</v>
      </c>
      <c r="I866" s="25" t="str">
        <f>VLOOKUP(H866,lookup_keys_types!$A$1:$D$11,2,FALSE)</f>
        <v>multi</v>
      </c>
      <c r="J866" s="25" t="str">
        <f>VLOOKUP(H866,lookup_keys_types!$A$1:$D$11,4,FALSE)</f>
        <v>multiparty election</v>
      </c>
      <c r="K866" s="25" t="str">
        <f t="shared" si="29"/>
        <v>period</v>
      </c>
      <c r="L866" s="37">
        <v>39754</v>
      </c>
      <c r="M866" s="37">
        <v>40809</v>
      </c>
      <c r="N866" s="25" t="s">
        <v>2518</v>
      </c>
    </row>
    <row r="867" spans="1:14" ht="15" x14ac:dyDescent="0.25">
      <c r="A867" s="25" t="str">
        <f>VLOOKUP(B867,lookup_keys_countries!$A$1:$C$248,2,FALSE)</f>
        <v>ZM</v>
      </c>
      <c r="B867" s="25" t="s">
        <v>176</v>
      </c>
      <c r="C867" s="25" t="s">
        <v>2519</v>
      </c>
      <c r="D867" s="25" t="s">
        <v>2760</v>
      </c>
      <c r="E867" s="26" t="s">
        <v>2520</v>
      </c>
      <c r="F867" s="26" t="s">
        <v>2521</v>
      </c>
      <c r="G867" s="25" t="s">
        <v>1081</v>
      </c>
      <c r="H867" s="25">
        <v>1</v>
      </c>
      <c r="I867" s="25" t="str">
        <f>VLOOKUP(H867,lookup_keys_types!$A$1:$D$11,2,FALSE)</f>
        <v>multi</v>
      </c>
      <c r="J867" s="25" t="str">
        <f>VLOOKUP(H867,lookup_keys_types!$A$1:$D$11,4,FALSE)</f>
        <v>multiparty election</v>
      </c>
      <c r="K867" s="25" t="str">
        <f t="shared" si="29"/>
        <v>period</v>
      </c>
      <c r="L867" s="37">
        <v>40809</v>
      </c>
      <c r="M867" s="37">
        <v>41940</v>
      </c>
      <c r="N867" s="25" t="s">
        <v>2522</v>
      </c>
    </row>
    <row r="868" spans="1:14" ht="15" x14ac:dyDescent="0.25">
      <c r="A868" s="25" t="str">
        <f>VLOOKUP(B868,lookup_keys_countries!$A$1:$C$248,2,FALSE)</f>
        <v>ZM</v>
      </c>
      <c r="B868" s="25" t="s">
        <v>176</v>
      </c>
      <c r="C868" s="25" t="s">
        <v>2519</v>
      </c>
      <c r="D868" s="25" t="s">
        <v>2760</v>
      </c>
      <c r="E868" s="26" t="s">
        <v>2520</v>
      </c>
      <c r="F868" s="26" t="s">
        <v>2521</v>
      </c>
      <c r="G868" s="25" t="s">
        <v>1081</v>
      </c>
      <c r="H868" s="25">
        <v>4</v>
      </c>
      <c r="I868" s="25" t="str">
        <f>VLOOKUP(H868,lookup_keys_types!$A$1:$D$11,2,FALSE)</f>
        <v>died</v>
      </c>
      <c r="J868" s="25" t="str">
        <f>VLOOKUP(H868,lookup_keys_types!$A$1:$D$11,4,FALSE)</f>
        <v>died in office</v>
      </c>
      <c r="K868" s="25" t="str">
        <f t="shared" si="29"/>
        <v>event</v>
      </c>
      <c r="L868" s="36"/>
      <c r="M868" s="37">
        <v>41940</v>
      </c>
      <c r="N868" s="25" t="s">
        <v>2523</v>
      </c>
    </row>
    <row r="869" spans="1:14" ht="15" x14ac:dyDescent="0.25">
      <c r="A869" s="25" t="str">
        <f>VLOOKUP(B869,lookup_keys_countries!$A$1:$C$248,2,FALSE)</f>
        <v>ZM</v>
      </c>
      <c r="B869" s="25" t="s">
        <v>176</v>
      </c>
      <c r="C869" s="25" t="s">
        <v>2524</v>
      </c>
      <c r="D869" s="25" t="s">
        <v>2761</v>
      </c>
      <c r="E869" s="26" t="s">
        <v>2525</v>
      </c>
      <c r="F869" s="26" t="s">
        <v>2526</v>
      </c>
      <c r="G869" s="25" t="s">
        <v>129</v>
      </c>
      <c r="H869" s="25">
        <v>3</v>
      </c>
      <c r="I869" s="25" t="str">
        <f>VLOOKUP(H869,lookup_keys_types!$A$1:$D$11,2,FALSE)</f>
        <v>other</v>
      </c>
      <c r="J869" s="25" t="str">
        <f>VLOOKUP(H869,lookup_keys_types!$A$1:$D$11,4,FALSE)</f>
        <v>provisional, interim or other*</v>
      </c>
      <c r="K869" s="25" t="str">
        <f t="shared" si="29"/>
        <v>period</v>
      </c>
      <c r="L869" s="37">
        <v>41940</v>
      </c>
      <c r="M869" s="37">
        <v>42029</v>
      </c>
      <c r="N869" s="25" t="s">
        <v>2777</v>
      </c>
    </row>
    <row r="870" spans="1:14" ht="15" x14ac:dyDescent="0.25">
      <c r="A870" s="25" t="str">
        <f>VLOOKUP(B870,lookup_keys_countries!$A$1:$C$248,2,FALSE)</f>
        <v>ZM</v>
      </c>
      <c r="B870" s="25" t="s">
        <v>176</v>
      </c>
      <c r="C870" s="25" t="s">
        <v>2774</v>
      </c>
      <c r="D870" s="25" t="s">
        <v>2797</v>
      </c>
      <c r="E870" s="39" t="s">
        <v>2776</v>
      </c>
      <c r="F870" s="26" t="s">
        <v>2775</v>
      </c>
      <c r="G870" s="25" t="s">
        <v>129</v>
      </c>
      <c r="H870" s="25">
        <v>1</v>
      </c>
      <c r="I870" s="25" t="str">
        <f>VLOOKUP(H870,lookup_keys_types!$A$1:$D$11,2,FALSE)</f>
        <v>multi</v>
      </c>
      <c r="J870" s="25" t="str">
        <f>VLOOKUP(H870,lookup_keys_types!$A$1:$D$11,4,FALSE)</f>
        <v>multiparty election</v>
      </c>
      <c r="K870" s="25" t="str">
        <f t="shared" si="29"/>
        <v>period</v>
      </c>
      <c r="L870" s="37">
        <v>42029</v>
      </c>
      <c r="M870" s="37">
        <v>42626</v>
      </c>
      <c r="N870" s="25" t="s">
        <v>2778</v>
      </c>
    </row>
    <row r="871" spans="1:14" ht="15" x14ac:dyDescent="0.25">
      <c r="A871" s="25" t="str">
        <f>VLOOKUP(B871,lookup_keys_countries!$A$1:$C$248,2,FALSE)</f>
        <v>ZM</v>
      </c>
      <c r="B871" s="25" t="s">
        <v>176</v>
      </c>
      <c r="C871" s="25" t="s">
        <v>2774</v>
      </c>
      <c r="D871" s="25" t="s">
        <v>2797</v>
      </c>
      <c r="E871" s="39" t="s">
        <v>2776</v>
      </c>
      <c r="F871" s="26" t="s">
        <v>2775</v>
      </c>
      <c r="G871" s="25" t="s">
        <v>129</v>
      </c>
      <c r="H871" s="25">
        <v>1</v>
      </c>
      <c r="I871" s="25" t="str">
        <f>VLOOKUP(H871,lookup_keys_types!$A$1:$D$11,2,FALSE)</f>
        <v>multi</v>
      </c>
      <c r="J871" s="25" t="str">
        <f>VLOOKUP(H871,lookup_keys_types!$A$1:$D$11,4,FALSE)</f>
        <v>multiparty election</v>
      </c>
      <c r="K871" s="25" t="str">
        <f t="shared" si="29"/>
        <v>period</v>
      </c>
      <c r="L871" s="37">
        <v>42626</v>
      </c>
      <c r="M871" s="37">
        <f ca="1">TODAY()</f>
        <v>43222</v>
      </c>
      <c r="N871" s="25" t="s">
        <v>2868</v>
      </c>
    </row>
    <row r="872" spans="1:14" ht="15" x14ac:dyDescent="0.25">
      <c r="A872" s="25" t="str">
        <f>VLOOKUP(B872,lookup_keys_countries!$A$1:$C$248,2,FALSE)</f>
        <v>ZW</v>
      </c>
      <c r="B872" s="25" t="s">
        <v>179</v>
      </c>
      <c r="C872" s="25" t="s">
        <v>2527</v>
      </c>
      <c r="D872" s="25" t="s">
        <v>2762</v>
      </c>
      <c r="E872" s="26" t="s">
        <v>2528</v>
      </c>
      <c r="F872" s="26" t="s">
        <v>2529</v>
      </c>
      <c r="G872" s="25" t="s">
        <v>489</v>
      </c>
      <c r="H872" s="25">
        <v>0</v>
      </c>
      <c r="I872" s="25" t="str">
        <f>VLOOKUP(H872,lookup_keys_types!$A$1:$D$11,2,FALSE)</f>
        <v>at_ind</v>
      </c>
      <c r="J872" s="25" t="str">
        <f>VLOOKUP(H872,lookup_keys_types!$A$1:$D$11,4,FALSE)</f>
        <v>leader at independence</v>
      </c>
      <c r="K872" s="25" t="str">
        <f t="shared" si="29"/>
        <v>period</v>
      </c>
      <c r="L872" s="37">
        <v>29329</v>
      </c>
      <c r="M872" s="37">
        <v>32142</v>
      </c>
      <c r="N872" s="25" t="s">
        <v>2530</v>
      </c>
    </row>
    <row r="873" spans="1:14" ht="15" x14ac:dyDescent="0.25">
      <c r="A873" s="25" t="str">
        <f>VLOOKUP(B873,lookup_keys_countries!$A$1:$C$248,2,FALSE)</f>
        <v>ZW</v>
      </c>
      <c r="B873" s="25" t="s">
        <v>179</v>
      </c>
      <c r="C873" s="25"/>
      <c r="D873" s="25" t="s">
        <v>123</v>
      </c>
      <c r="E873" s="38"/>
      <c r="F873" s="38"/>
      <c r="G873" s="25"/>
      <c r="H873" s="25">
        <v>6</v>
      </c>
      <c r="I873" s="25" t="str">
        <f>VLOOKUP(H873,lookup_keys_types!$A$1:$D$11,2,FALSE)</f>
        <v>resigned</v>
      </c>
      <c r="J873" s="25" t="str">
        <f>VLOOKUP(H873,lookup_keys_types!$A$1:$D$11,4,FALSE)</f>
        <v>resigned, retired or left office</v>
      </c>
      <c r="K873" s="25" t="str">
        <f t="shared" si="29"/>
        <v>event</v>
      </c>
      <c r="L873" s="36"/>
      <c r="M873" s="37">
        <v>32142</v>
      </c>
      <c r="N873" s="25" t="s">
        <v>2531</v>
      </c>
    </row>
    <row r="874" spans="1:14" ht="15" x14ac:dyDescent="0.25">
      <c r="A874" s="25" t="str">
        <f>VLOOKUP(B874,lookup_keys_countries!$A$1:$C$248,2,FALSE)</f>
        <v>ZW</v>
      </c>
      <c r="B874" s="25" t="s">
        <v>179</v>
      </c>
      <c r="C874" s="25" t="s">
        <v>2532</v>
      </c>
      <c r="D874" s="25" t="s">
        <v>2763</v>
      </c>
      <c r="E874" s="26" t="s">
        <v>2533</v>
      </c>
      <c r="F874" s="26" t="s">
        <v>2534</v>
      </c>
      <c r="G874" s="25" t="s">
        <v>129</v>
      </c>
      <c r="H874" s="25">
        <v>3</v>
      </c>
      <c r="I874" s="25" t="str">
        <f>VLOOKUP(H874,lookup_keys_types!$A$1:$D$11,2,FALSE)</f>
        <v>other</v>
      </c>
      <c r="J874" s="25" t="str">
        <f>VLOOKUP(H874,lookup_keys_types!$A$1:$D$11,4,FALSE)</f>
        <v>provisional, interim or other*</v>
      </c>
      <c r="K874" s="25" t="str">
        <f t="shared" si="29"/>
        <v>period</v>
      </c>
      <c r="L874" s="37">
        <v>32142</v>
      </c>
      <c r="M874" s="37">
        <v>32955</v>
      </c>
      <c r="N874" s="25" t="s">
        <v>2535</v>
      </c>
    </row>
    <row r="875" spans="1:14" ht="15" x14ac:dyDescent="0.25">
      <c r="A875" s="25" t="str">
        <f>VLOOKUP(B875,lookup_keys_countries!$A$1:$C$248,2,FALSE)</f>
        <v>ZW</v>
      </c>
      <c r="B875" s="25" t="s">
        <v>179</v>
      </c>
      <c r="C875" s="25" t="s">
        <v>2532</v>
      </c>
      <c r="D875" s="25" t="s">
        <v>2763</v>
      </c>
      <c r="E875" s="26" t="s">
        <v>2533</v>
      </c>
      <c r="F875" s="26" t="s">
        <v>2534</v>
      </c>
      <c r="G875" s="25" t="s">
        <v>129</v>
      </c>
      <c r="H875" s="25">
        <v>1</v>
      </c>
      <c r="I875" s="25" t="str">
        <f>VLOOKUP(H875,lookup_keys_types!$A$1:$D$11,2,FALSE)</f>
        <v>multi</v>
      </c>
      <c r="J875" s="25" t="str">
        <f>VLOOKUP(H875,lookup_keys_types!$A$1:$D$11,4,FALSE)</f>
        <v>multiparty election</v>
      </c>
      <c r="K875" s="25" t="str">
        <f t="shared" si="29"/>
        <v>period</v>
      </c>
      <c r="L875" s="37">
        <v>32955</v>
      </c>
      <c r="M875" s="37">
        <v>35140</v>
      </c>
      <c r="N875" s="25" t="s">
        <v>2536</v>
      </c>
    </row>
    <row r="876" spans="1:14" ht="15" x14ac:dyDescent="0.25">
      <c r="A876" s="25" t="str">
        <f>VLOOKUP(B876,lookup_keys_countries!$A$1:$C$248,2,FALSE)</f>
        <v>ZW</v>
      </c>
      <c r="B876" s="25" t="s">
        <v>179</v>
      </c>
      <c r="C876" s="25" t="s">
        <v>2532</v>
      </c>
      <c r="D876" s="25" t="s">
        <v>2763</v>
      </c>
      <c r="E876" s="26" t="s">
        <v>2533</v>
      </c>
      <c r="F876" s="26" t="s">
        <v>2534</v>
      </c>
      <c r="G876" s="25" t="s">
        <v>129</v>
      </c>
      <c r="H876" s="25">
        <v>1</v>
      </c>
      <c r="I876" s="25" t="str">
        <f>VLOOKUP(H876,lookup_keys_types!$A$1:$D$11,2,FALSE)</f>
        <v>multi</v>
      </c>
      <c r="J876" s="25" t="str">
        <f>VLOOKUP(H876,lookup_keys_types!$A$1:$D$11,4,FALSE)</f>
        <v>multiparty election</v>
      </c>
      <c r="K876" s="25" t="str">
        <f t="shared" si="29"/>
        <v>period</v>
      </c>
      <c r="L876" s="37">
        <v>35140</v>
      </c>
      <c r="M876" s="37">
        <v>37325</v>
      </c>
      <c r="N876" s="25" t="s">
        <v>2537</v>
      </c>
    </row>
    <row r="877" spans="1:14" ht="15" x14ac:dyDescent="0.25">
      <c r="A877" s="25" t="str">
        <f>VLOOKUP(B877,lookup_keys_countries!$A$1:$C$248,2,FALSE)</f>
        <v>ZW</v>
      </c>
      <c r="B877" s="25" t="s">
        <v>179</v>
      </c>
      <c r="C877" s="25" t="s">
        <v>2532</v>
      </c>
      <c r="D877" s="25" t="s">
        <v>2763</v>
      </c>
      <c r="E877" s="26" t="s">
        <v>2533</v>
      </c>
      <c r="F877" s="26" t="s">
        <v>2534</v>
      </c>
      <c r="G877" s="25" t="s">
        <v>129</v>
      </c>
      <c r="H877" s="25">
        <v>1</v>
      </c>
      <c r="I877" s="25" t="str">
        <f>VLOOKUP(H877,lookup_keys_types!$A$1:$D$11,2,FALSE)</f>
        <v>multi</v>
      </c>
      <c r="J877" s="25" t="str">
        <f>VLOOKUP(H877,lookup_keys_types!$A$1:$D$11,4,FALSE)</f>
        <v>multiparty election</v>
      </c>
      <c r="K877" s="25" t="str">
        <f t="shared" si="29"/>
        <v>period</v>
      </c>
      <c r="L877" s="37">
        <v>37325</v>
      </c>
      <c r="M877" s="37">
        <v>39536</v>
      </c>
      <c r="N877" s="25" t="s">
        <v>2538</v>
      </c>
    </row>
    <row r="878" spans="1:14" ht="15" x14ac:dyDescent="0.25">
      <c r="A878" s="25" t="str">
        <f>VLOOKUP(B878,lookup_keys_countries!$A$1:$C$248,2,FALSE)</f>
        <v>ZW</v>
      </c>
      <c r="B878" s="25" t="s">
        <v>179</v>
      </c>
      <c r="C878" s="25" t="s">
        <v>2532</v>
      </c>
      <c r="D878" s="25" t="s">
        <v>2763</v>
      </c>
      <c r="E878" s="26" t="s">
        <v>2533</v>
      </c>
      <c r="F878" s="26" t="s">
        <v>2534</v>
      </c>
      <c r="G878" s="25" t="s">
        <v>129</v>
      </c>
      <c r="H878" s="25">
        <v>1</v>
      </c>
      <c r="I878" s="25" t="str">
        <f>VLOOKUP(H878,lookup_keys_types!$A$1:$D$11,2,FALSE)</f>
        <v>multi</v>
      </c>
      <c r="J878" s="25" t="str">
        <f>VLOOKUP(H878,lookup_keys_types!$A$1:$D$11,4,FALSE)</f>
        <v>multiparty election</v>
      </c>
      <c r="K878" s="25" t="str">
        <f t="shared" si="29"/>
        <v>period</v>
      </c>
      <c r="L878" s="37">
        <v>39536</v>
      </c>
      <c r="M878" s="37">
        <v>41486</v>
      </c>
      <c r="N878" s="25" t="s">
        <v>2539</v>
      </c>
    </row>
    <row r="879" spans="1:14" ht="15" x14ac:dyDescent="0.25">
      <c r="A879" s="25" t="str">
        <f>VLOOKUP(B879,lookup_keys_countries!$A$1:$C$248,2,FALSE)</f>
        <v>ZW</v>
      </c>
      <c r="B879" s="25" t="s">
        <v>179</v>
      </c>
      <c r="C879" s="25" t="s">
        <v>2532</v>
      </c>
      <c r="D879" s="25" t="s">
        <v>2763</v>
      </c>
      <c r="E879" s="26" t="s">
        <v>2533</v>
      </c>
      <c r="F879" s="26" t="s">
        <v>2534</v>
      </c>
      <c r="G879" s="25" t="s">
        <v>129</v>
      </c>
      <c r="H879" s="25">
        <v>1</v>
      </c>
      <c r="I879" s="25" t="str">
        <f>VLOOKUP(H879,lookup_keys_types!$A$1:$D$11,2,FALSE)</f>
        <v>multi</v>
      </c>
      <c r="J879" s="25" t="str">
        <f>VLOOKUP(H879,lookup_keys_types!$A$1:$D$11,4,FALSE)</f>
        <v>multiparty election</v>
      </c>
      <c r="K879" s="25" t="str">
        <f t="shared" si="29"/>
        <v>period</v>
      </c>
      <c r="L879" s="37">
        <v>41486</v>
      </c>
      <c r="M879" s="37">
        <v>43060</v>
      </c>
      <c r="N879" s="25" t="s">
        <v>2539</v>
      </c>
    </row>
    <row r="880" spans="1:14" ht="15" x14ac:dyDescent="0.25">
      <c r="A880" s="25" t="str">
        <f>VLOOKUP(B880,lookup_keys_countries!$A$1:$C$248,2,FALSE)</f>
        <v>ZW</v>
      </c>
      <c r="B880" s="25" t="s">
        <v>179</v>
      </c>
      <c r="C880" s="34"/>
      <c r="D880" s="25" t="s">
        <v>123</v>
      </c>
      <c r="E880" s="45"/>
      <c r="F880" s="45"/>
      <c r="G880" s="34"/>
      <c r="H880" s="34">
        <v>7</v>
      </c>
      <c r="I880" s="25" t="str">
        <f>VLOOKUP(H880,lookup_keys_types!$A$1:$D$11,2,FALSE)</f>
        <v>coup</v>
      </c>
      <c r="J880" s="25" t="str">
        <f>VLOOKUP(H880,lookup_keys_types!$A$1:$D$11,4,FALSE)</f>
        <v>coup d’état</v>
      </c>
      <c r="K880" s="25" t="str">
        <f t="shared" si="29"/>
        <v>event</v>
      </c>
      <c r="L880" s="46"/>
      <c r="M880" s="37">
        <v>43060</v>
      </c>
      <c r="N880" s="34" t="s">
        <v>2920</v>
      </c>
    </row>
    <row r="881" spans="1:14" ht="15" x14ac:dyDescent="0.25">
      <c r="A881" s="25" t="str">
        <f>VLOOKUP(B881,lookup_keys_countries!$A$1:$C$248,2,FALSE)</f>
        <v>ZW</v>
      </c>
      <c r="B881" s="25" t="s">
        <v>179</v>
      </c>
      <c r="C881" s="34" t="s">
        <v>2918</v>
      </c>
      <c r="D881" s="34" t="s">
        <v>2923</v>
      </c>
      <c r="E881" s="47" t="s">
        <v>2922</v>
      </c>
      <c r="F881" s="45" t="s">
        <v>2921</v>
      </c>
      <c r="G881" s="34" t="s">
        <v>1439</v>
      </c>
      <c r="H881" s="34">
        <v>3</v>
      </c>
      <c r="I881" s="25" t="str">
        <f>VLOOKUP(H881,lookup_keys_types!$A$1:$D$11,2,FALSE)</f>
        <v>other</v>
      </c>
      <c r="J881" s="25" t="str">
        <f>VLOOKUP(H881,lookup_keys_types!$A$1:$D$11,4,FALSE)</f>
        <v>provisional, interim or other*</v>
      </c>
      <c r="K881" s="25" t="str">
        <f t="shared" si="29"/>
        <v>period</v>
      </c>
      <c r="L881" s="46">
        <v>43060</v>
      </c>
      <c r="M881" s="37">
        <f ca="1">TODAY()</f>
        <v>43222</v>
      </c>
      <c r="N881" s="34" t="s">
        <v>2925</v>
      </c>
    </row>
    <row r="882" spans="1:14" ht="12.75" x14ac:dyDescent="0.2"/>
    <row r="883" spans="1:14" ht="12.75" x14ac:dyDescent="0.2"/>
    <row r="884" spans="1:14" ht="12.75" x14ac:dyDescent="0.2"/>
    <row r="885" spans="1:14" ht="12.75" x14ac:dyDescent="0.2"/>
    <row r="886" spans="1:14" ht="12.75" x14ac:dyDescent="0.2"/>
    <row r="887" spans="1:14" ht="12.75" x14ac:dyDescent="0.2"/>
    <row r="888" spans="1:14" ht="12.75" x14ac:dyDescent="0.2"/>
    <row r="889" spans="1:14" ht="12.75" x14ac:dyDescent="0.2"/>
    <row r="890" spans="1:14" ht="12.75" x14ac:dyDescent="0.2"/>
    <row r="891" spans="1:14" ht="12.75" x14ac:dyDescent="0.2"/>
    <row r="892" spans="1:14" ht="12.75" x14ac:dyDescent="0.2"/>
    <row r="893" spans="1:14" ht="12.75" x14ac:dyDescent="0.2"/>
    <row r="894" spans="1:14" ht="12.75" x14ac:dyDescent="0.2"/>
    <row r="895" spans="1:14" ht="12.75" x14ac:dyDescent="0.2"/>
    <row r="896" spans="1:14" ht="12.75" x14ac:dyDescent="0.2"/>
    <row r="897" ht="12.75" x14ac:dyDescent="0.2"/>
    <row r="898" ht="12.75" x14ac:dyDescent="0.2"/>
    <row r="899" ht="12.75" x14ac:dyDescent="0.2"/>
    <row r="900" ht="12.75" x14ac:dyDescent="0.2"/>
    <row r="901" ht="12.75" x14ac:dyDescent="0.2"/>
    <row r="902" ht="12.75" x14ac:dyDescent="0.2"/>
    <row r="903" ht="12.75" x14ac:dyDescent="0.2"/>
    <row r="904" ht="12.75" x14ac:dyDescent="0.2"/>
    <row r="905" ht="12.75" x14ac:dyDescent="0.2"/>
    <row r="906" ht="12.75" x14ac:dyDescent="0.2"/>
    <row r="907" ht="12.75" x14ac:dyDescent="0.2"/>
    <row r="908" ht="12.75" x14ac:dyDescent="0.2"/>
    <row r="909" ht="12.75" x14ac:dyDescent="0.2"/>
    <row r="910" ht="12.75" x14ac:dyDescent="0.2"/>
    <row r="911" ht="12.75" x14ac:dyDescent="0.2"/>
    <row r="912" ht="12.75" x14ac:dyDescent="0.2"/>
    <row r="913" ht="12.75" x14ac:dyDescent="0.2"/>
    <row r="914" ht="12.75" x14ac:dyDescent="0.2"/>
    <row r="915" ht="12.75" x14ac:dyDescent="0.2"/>
    <row r="916" ht="12.75" x14ac:dyDescent="0.2"/>
    <row r="917" ht="12.75" x14ac:dyDescent="0.2"/>
    <row r="918" ht="12.75" x14ac:dyDescent="0.2"/>
    <row r="919" ht="12.75" x14ac:dyDescent="0.2"/>
    <row r="920" ht="12.75" x14ac:dyDescent="0.2"/>
    <row r="921" ht="12.75" x14ac:dyDescent="0.2"/>
    <row r="922" ht="12.75" x14ac:dyDescent="0.2"/>
    <row r="923" ht="12.75" x14ac:dyDescent="0.2"/>
    <row r="924" ht="12.75" x14ac:dyDescent="0.2"/>
    <row r="925" ht="12.75" x14ac:dyDescent="0.2"/>
    <row r="926" ht="12.75" x14ac:dyDescent="0.2"/>
    <row r="927" ht="12.75" x14ac:dyDescent="0.2"/>
    <row r="928" ht="12.75" x14ac:dyDescent="0.2"/>
    <row r="929" ht="12.75" x14ac:dyDescent="0.2"/>
    <row r="930" ht="12.75" x14ac:dyDescent="0.2"/>
    <row r="931" ht="12.75" x14ac:dyDescent="0.2"/>
    <row r="932" ht="12.75" x14ac:dyDescent="0.2"/>
    <row r="933" ht="12.75" x14ac:dyDescent="0.2"/>
    <row r="934" ht="12.75" x14ac:dyDescent="0.2"/>
    <row r="935" ht="12.75" x14ac:dyDescent="0.2"/>
    <row r="936" ht="12.75" x14ac:dyDescent="0.2"/>
    <row r="937" ht="12.75" x14ac:dyDescent="0.2"/>
    <row r="938" ht="12.75" x14ac:dyDescent="0.2"/>
    <row r="939" ht="12.75" x14ac:dyDescent="0.2"/>
    <row r="940" ht="12.75" x14ac:dyDescent="0.2"/>
    <row r="941" ht="12.75" x14ac:dyDescent="0.2"/>
    <row r="942" ht="12.75" x14ac:dyDescent="0.2"/>
    <row r="943" ht="12.75" x14ac:dyDescent="0.2"/>
    <row r="944" ht="12.75" x14ac:dyDescent="0.2"/>
    <row r="945" ht="12.75" x14ac:dyDescent="0.2"/>
    <row r="946" ht="12.75" x14ac:dyDescent="0.2"/>
    <row r="947" ht="12.75" x14ac:dyDescent="0.2"/>
    <row r="948" ht="12.75" x14ac:dyDescent="0.2"/>
    <row r="949" ht="12.75" x14ac:dyDescent="0.2"/>
    <row r="950" ht="12.75" x14ac:dyDescent="0.2"/>
    <row r="951" ht="12.75" x14ac:dyDescent="0.2"/>
    <row r="952" ht="12.75" x14ac:dyDescent="0.2"/>
    <row r="953" ht="12.75" x14ac:dyDescent="0.2"/>
    <row r="954" ht="12.75" x14ac:dyDescent="0.2"/>
    <row r="955" ht="12.75" x14ac:dyDescent="0.2"/>
    <row r="956" ht="12.75" x14ac:dyDescent="0.2"/>
    <row r="957" ht="12.75" x14ac:dyDescent="0.2"/>
    <row r="958" ht="12.75" x14ac:dyDescent="0.2"/>
    <row r="959" ht="12.75" x14ac:dyDescent="0.2"/>
    <row r="960" ht="12.75" x14ac:dyDescent="0.2"/>
    <row r="961" ht="12.75" x14ac:dyDescent="0.2"/>
    <row r="962" ht="12.75" x14ac:dyDescent="0.2"/>
    <row r="963" ht="12.75" x14ac:dyDescent="0.2"/>
    <row r="964" ht="12.75" x14ac:dyDescent="0.2"/>
    <row r="965" ht="12.75" x14ac:dyDescent="0.2"/>
    <row r="966" ht="12.75" x14ac:dyDescent="0.2"/>
    <row r="967" ht="12.75" x14ac:dyDescent="0.2"/>
    <row r="968" ht="12.75" x14ac:dyDescent="0.2"/>
    <row r="969" ht="12.75" x14ac:dyDescent="0.2"/>
    <row r="970" ht="12.75" x14ac:dyDescent="0.2"/>
    <row r="971" ht="12.75" x14ac:dyDescent="0.2"/>
    <row r="972" ht="12.75" x14ac:dyDescent="0.2"/>
    <row r="973" ht="12.75" x14ac:dyDescent="0.2"/>
    <row r="974" ht="12.75" x14ac:dyDescent="0.2"/>
    <row r="975" ht="12.75" x14ac:dyDescent="0.2"/>
    <row r="976" ht="12.75" x14ac:dyDescent="0.2"/>
    <row r="977" ht="12.75" x14ac:dyDescent="0.2"/>
    <row r="978" ht="12.75" x14ac:dyDescent="0.2"/>
    <row r="979" ht="12.75" x14ac:dyDescent="0.2"/>
    <row r="980" ht="12.75" x14ac:dyDescent="0.2"/>
    <row r="981" ht="12.75" x14ac:dyDescent="0.2"/>
    <row r="982" ht="12.75" x14ac:dyDescent="0.2"/>
    <row r="983" ht="12.75" x14ac:dyDescent="0.2"/>
    <row r="984" ht="12.75" x14ac:dyDescent="0.2"/>
    <row r="985" ht="12.75" x14ac:dyDescent="0.2"/>
    <row r="986" ht="12.75" x14ac:dyDescent="0.2"/>
    <row r="987" ht="12.75" x14ac:dyDescent="0.2"/>
    <row r="988" ht="12.75" x14ac:dyDescent="0.2"/>
    <row r="989" ht="12.75" x14ac:dyDescent="0.2"/>
    <row r="990" ht="12.75" x14ac:dyDescent="0.2"/>
    <row r="991" ht="12.75" x14ac:dyDescent="0.2"/>
    <row r="992" ht="12.75" x14ac:dyDescent="0.2"/>
    <row r="993" ht="12.75" x14ac:dyDescent="0.2"/>
    <row r="994" ht="12.75" x14ac:dyDescent="0.2"/>
    <row r="995" ht="12.75" x14ac:dyDescent="0.2"/>
    <row r="996" ht="12.75" x14ac:dyDescent="0.2"/>
    <row r="997" ht="12.75" x14ac:dyDescent="0.2"/>
    <row r="998" ht="12.75" x14ac:dyDescent="0.2"/>
    <row r="999" ht="12.75" x14ac:dyDescent="0.2"/>
    <row r="1000" ht="12.75" x14ac:dyDescent="0.2"/>
    <row r="1001" ht="12.75" x14ac:dyDescent="0.2"/>
    <row r="1002" ht="12.75" x14ac:dyDescent="0.2"/>
    <row r="1003" ht="12.75" x14ac:dyDescent="0.2"/>
    <row r="1004" ht="12.75" x14ac:dyDescent="0.2"/>
    <row r="1005" ht="12.75" x14ac:dyDescent="0.2"/>
    <row r="1006" ht="12.75" x14ac:dyDescent="0.2"/>
    <row r="1007" ht="12.75" x14ac:dyDescent="0.2"/>
    <row r="1008" ht="12.75" x14ac:dyDescent="0.2"/>
    <row r="1009" ht="12.75" x14ac:dyDescent="0.2"/>
    <row r="1010" ht="12.75" x14ac:dyDescent="0.2"/>
    <row r="1011" ht="12.75" x14ac:dyDescent="0.2"/>
    <row r="1012" ht="12.75" x14ac:dyDescent="0.2"/>
    <row r="1013" ht="12.75" x14ac:dyDescent="0.2"/>
    <row r="1014" ht="12.75" x14ac:dyDescent="0.2"/>
    <row r="1015" ht="12.75" x14ac:dyDescent="0.2"/>
    <row r="1016" ht="12.75" x14ac:dyDescent="0.2"/>
    <row r="1017" ht="12.75" x14ac:dyDescent="0.2"/>
    <row r="1018" ht="12.75" x14ac:dyDescent="0.2"/>
    <row r="1019" ht="12.75" x14ac:dyDescent="0.2"/>
    <row r="1020" ht="12.75" x14ac:dyDescent="0.2"/>
    <row r="1021" ht="12.75" x14ac:dyDescent="0.2"/>
    <row r="1022" ht="12.75" x14ac:dyDescent="0.2"/>
    <row r="1023" ht="12.75" x14ac:dyDescent="0.2"/>
    <row r="1024" ht="12.75" x14ac:dyDescent="0.2"/>
    <row r="1025" ht="12.75" x14ac:dyDescent="0.2"/>
    <row r="1026" ht="12.75" x14ac:dyDescent="0.2"/>
    <row r="1027" ht="12.75" x14ac:dyDescent="0.2"/>
    <row r="1028" ht="12.75" x14ac:dyDescent="0.2"/>
    <row r="1029" ht="12.75" x14ac:dyDescent="0.2"/>
    <row r="1030" ht="12.75" x14ac:dyDescent="0.2"/>
    <row r="1031" ht="12.75" x14ac:dyDescent="0.2"/>
    <row r="1032" ht="12.75" x14ac:dyDescent="0.2"/>
    <row r="1033" ht="12.75" x14ac:dyDescent="0.2"/>
    <row r="1034" ht="12.75" x14ac:dyDescent="0.2"/>
    <row r="1035" ht="12.75" x14ac:dyDescent="0.2"/>
    <row r="1036" ht="12.75" x14ac:dyDescent="0.2"/>
    <row r="1037" ht="12.75" x14ac:dyDescent="0.2"/>
    <row r="1038" ht="12.75" x14ac:dyDescent="0.2"/>
    <row r="1039" ht="12.75" x14ac:dyDescent="0.2"/>
    <row r="1040" ht="12.75" x14ac:dyDescent="0.2"/>
    <row r="1041" ht="12.75" x14ac:dyDescent="0.2"/>
    <row r="1042" ht="12.75" x14ac:dyDescent="0.2"/>
    <row r="1043" ht="12.75" x14ac:dyDescent="0.2"/>
    <row r="1044" ht="12.75" x14ac:dyDescent="0.2"/>
    <row r="1045" ht="12.75" x14ac:dyDescent="0.2"/>
    <row r="1046" ht="12.75" x14ac:dyDescent="0.2"/>
    <row r="1047" ht="12.75" x14ac:dyDescent="0.2"/>
    <row r="1048" ht="12.75" x14ac:dyDescent="0.2"/>
    <row r="1049" ht="12.75" x14ac:dyDescent="0.2"/>
    <row r="1050" ht="12.75" x14ac:dyDescent="0.2"/>
    <row r="1051" ht="12.75" x14ac:dyDescent="0.2"/>
    <row r="1052" ht="12.75" x14ac:dyDescent="0.2"/>
    <row r="1053" ht="12.75" x14ac:dyDescent="0.2"/>
    <row r="1054" ht="12.75" x14ac:dyDescent="0.2"/>
    <row r="1055" ht="12.75" x14ac:dyDescent="0.2"/>
  </sheetData>
  <conditionalFormatting sqref="M1:M93 M376:M413 M95:M374 M741:M1048576 M415:M697 M700:M719 M721:M739">
    <cfRule type="cellIs" dxfId="2" priority="3" operator="equal">
      <formula>42006</formula>
    </cfRule>
  </conditionalFormatting>
  <conditionalFormatting sqref="M414">
    <cfRule type="cellIs" dxfId="1" priority="2" operator="equal">
      <formula>42006</formula>
    </cfRule>
  </conditionalFormatting>
  <conditionalFormatting sqref="M698:M699">
    <cfRule type="cellIs" dxfId="0" priority="1" operator="equal">
      <formula>42006</formula>
    </cfRule>
  </conditionalFormatting>
  <hyperlinks>
    <hyperlink ref="E2" r:id="rId1"/>
    <hyperlink ref="F2" r:id="rId2"/>
    <hyperlink ref="E3" r:id="rId3"/>
    <hyperlink ref="F3" r:id="rId4"/>
    <hyperlink ref="E5" r:id="rId5"/>
    <hyperlink ref="F5" r:id="rId6"/>
    <hyperlink ref="E6" r:id="rId7"/>
    <hyperlink ref="F6" r:id="rId8"/>
    <hyperlink ref="E8" r:id="rId9"/>
    <hyperlink ref="F8" r:id="rId10"/>
    <hyperlink ref="E9" r:id="rId11"/>
    <hyperlink ref="F9" r:id="rId12"/>
    <hyperlink ref="E10" r:id="rId13"/>
    <hyperlink ref="F10" r:id="rId14"/>
    <hyperlink ref="E11" r:id="rId15"/>
    <hyperlink ref="F11" r:id="rId16"/>
    <hyperlink ref="E13" r:id="rId17"/>
    <hyperlink ref="F13" r:id="rId18"/>
    <hyperlink ref="E16" r:id="rId19"/>
    <hyperlink ref="F16" r:id="rId20"/>
    <hyperlink ref="E17" r:id="rId21"/>
    <hyperlink ref="F17" r:id="rId22"/>
    <hyperlink ref="E18" r:id="rId23"/>
    <hyperlink ref="F18" r:id="rId24"/>
    <hyperlink ref="E19" r:id="rId25"/>
    <hyperlink ref="F19" r:id="rId26"/>
    <hyperlink ref="E20" r:id="rId27"/>
    <hyperlink ref="F20" r:id="rId28"/>
    <hyperlink ref="E22" r:id="rId29"/>
    <hyperlink ref="F22" r:id="rId30"/>
    <hyperlink ref="E24" r:id="rId31"/>
    <hyperlink ref="F24" r:id="rId32"/>
    <hyperlink ref="E25" r:id="rId33"/>
    <hyperlink ref="F25" r:id="rId34"/>
    <hyperlink ref="E26" r:id="rId35"/>
    <hyperlink ref="F26" r:id="rId36"/>
    <hyperlink ref="E28" r:id="rId37"/>
    <hyperlink ref="F28" r:id="rId38"/>
    <hyperlink ref="E29" r:id="rId39"/>
    <hyperlink ref="F29" r:id="rId40"/>
    <hyperlink ref="E32" r:id="rId41"/>
    <hyperlink ref="F32" r:id="rId42"/>
    <hyperlink ref="E37" r:id="rId43"/>
    <hyperlink ref="F37" r:id="rId44"/>
    <hyperlink ref="E38" r:id="rId45"/>
    <hyperlink ref="F38" r:id="rId46"/>
    <hyperlink ref="E42" r:id="rId47"/>
    <hyperlink ref="F42" r:id="rId48"/>
    <hyperlink ref="E45" r:id="rId49"/>
    <hyperlink ref="F45" r:id="rId50"/>
    <hyperlink ref="E46" r:id="rId51"/>
    <hyperlink ref="F46" r:id="rId52"/>
    <hyperlink ref="E47" r:id="rId53"/>
    <hyperlink ref="F47" r:id="rId54"/>
    <hyperlink ref="E48" r:id="rId55"/>
    <hyperlink ref="F48" r:id="rId56"/>
    <hyperlink ref="E50" r:id="rId57"/>
    <hyperlink ref="F50" r:id="rId58"/>
    <hyperlink ref="E51" r:id="rId59"/>
    <hyperlink ref="F51" r:id="rId60"/>
    <hyperlink ref="E52" r:id="rId61"/>
    <hyperlink ref="F52" r:id="rId62"/>
    <hyperlink ref="E53" r:id="rId63"/>
    <hyperlink ref="F53" r:id="rId64"/>
    <hyperlink ref="E55" r:id="rId65"/>
    <hyperlink ref="F55" r:id="rId66"/>
    <hyperlink ref="E56" r:id="rId67"/>
    <hyperlink ref="F56" r:id="rId68"/>
    <hyperlink ref="E57" r:id="rId69"/>
    <hyperlink ref="F57" r:id="rId70"/>
    <hyperlink ref="E58" r:id="rId71"/>
    <hyperlink ref="F58" r:id="rId72"/>
    <hyperlink ref="E60" r:id="rId73"/>
    <hyperlink ref="F60" r:id="rId74"/>
    <hyperlink ref="E61" r:id="rId75"/>
    <hyperlink ref="F61" r:id="rId76"/>
    <hyperlink ref="E62" r:id="rId77"/>
    <hyperlink ref="F62" r:id="rId78"/>
    <hyperlink ref="E63" r:id="rId79"/>
    <hyperlink ref="F63" r:id="rId80"/>
    <hyperlink ref="E65" r:id="rId81"/>
    <hyperlink ref="F65" r:id="rId82"/>
    <hyperlink ref="E66" r:id="rId83"/>
    <hyperlink ref="F66" r:id="rId84"/>
    <hyperlink ref="E67" r:id="rId85"/>
    <hyperlink ref="F67" r:id="rId86"/>
    <hyperlink ref="E69" r:id="rId87"/>
    <hyperlink ref="F69" r:id="rId88"/>
    <hyperlink ref="E70" r:id="rId89"/>
    <hyperlink ref="F70" r:id="rId90"/>
    <hyperlink ref="E71" r:id="rId91"/>
    <hyperlink ref="F71" r:id="rId92"/>
    <hyperlink ref="E74" r:id="rId93"/>
    <hyperlink ref="F74" r:id="rId94"/>
    <hyperlink ref="E75" r:id="rId95"/>
    <hyperlink ref="F75" r:id="rId96"/>
    <hyperlink ref="E85" r:id="rId97"/>
    <hyperlink ref="F85" r:id="rId98"/>
    <hyperlink ref="E87" r:id="rId99"/>
    <hyperlink ref="F87" r:id="rId100"/>
    <hyperlink ref="E88" r:id="rId101"/>
    <hyperlink ref="F88" r:id="rId102"/>
    <hyperlink ref="E89" r:id="rId103"/>
    <hyperlink ref="F89" r:id="rId104"/>
    <hyperlink ref="E90" r:id="rId105"/>
    <hyperlink ref="F90" r:id="rId106"/>
    <hyperlink ref="E91" r:id="rId107"/>
    <hyperlink ref="F91" r:id="rId108"/>
    <hyperlink ref="E92" r:id="rId109"/>
    <hyperlink ref="F92" r:id="rId110"/>
    <hyperlink ref="E96" r:id="rId111"/>
    <hyperlink ref="F96" r:id="rId112"/>
    <hyperlink ref="E106" r:id="rId113"/>
    <hyperlink ref="F106" r:id="rId114"/>
    <hyperlink ref="E111" r:id="rId115"/>
    <hyperlink ref="F111" r:id="rId116"/>
    <hyperlink ref="E112" r:id="rId117"/>
    <hyperlink ref="F112" r:id="rId118"/>
    <hyperlink ref="E116" r:id="rId119"/>
    <hyperlink ref="F116" r:id="rId120"/>
    <hyperlink ref="E118" r:id="rId121"/>
    <hyperlink ref="F118" r:id="rId122"/>
    <hyperlink ref="E119" r:id="rId123"/>
    <hyperlink ref="F119" r:id="rId124"/>
    <hyperlink ref="E121" r:id="rId125"/>
    <hyperlink ref="F121" r:id="rId126"/>
    <hyperlink ref="E122" r:id="rId127"/>
    <hyperlink ref="F122" r:id="rId128"/>
    <hyperlink ref="E123" r:id="rId129"/>
    <hyperlink ref="F123" r:id="rId130"/>
    <hyperlink ref="E124" r:id="rId131"/>
    <hyperlink ref="F124" r:id="rId132"/>
    <hyperlink ref="E125" r:id="rId133"/>
    <hyperlink ref="F125" r:id="rId134"/>
    <hyperlink ref="E126" r:id="rId135"/>
    <hyperlink ref="F126" r:id="rId136"/>
    <hyperlink ref="E128" r:id="rId137"/>
    <hyperlink ref="F128" r:id="rId138"/>
    <hyperlink ref="E129" r:id="rId139"/>
    <hyperlink ref="F129" r:id="rId140"/>
    <hyperlink ref="E130" r:id="rId141"/>
    <hyperlink ref="F130" r:id="rId142"/>
    <hyperlink ref="E131" r:id="rId143"/>
    <hyperlink ref="F131" r:id="rId144"/>
    <hyperlink ref="E132" r:id="rId145"/>
    <hyperlink ref="F132" r:id="rId146"/>
    <hyperlink ref="E133" r:id="rId147"/>
    <hyperlink ref="F133" r:id="rId148"/>
    <hyperlink ref="E134" r:id="rId149"/>
    <hyperlink ref="F134" r:id="rId150"/>
    <hyperlink ref="E135" r:id="rId151"/>
    <hyperlink ref="F135" r:id="rId152"/>
    <hyperlink ref="E136" r:id="rId153"/>
    <hyperlink ref="F136" r:id="rId154"/>
    <hyperlink ref="E137" r:id="rId155"/>
    <hyperlink ref="F137" r:id="rId156"/>
    <hyperlink ref="E140" r:id="rId157"/>
    <hyperlink ref="F140" r:id="rId158"/>
    <hyperlink ref="E141" r:id="rId159"/>
    <hyperlink ref="F141" r:id="rId160"/>
    <hyperlink ref="E142" r:id="rId161"/>
    <hyperlink ref="F142" r:id="rId162"/>
    <hyperlink ref="E144" r:id="rId163"/>
    <hyperlink ref="F144" r:id="rId164"/>
    <hyperlink ref="E145" r:id="rId165"/>
    <hyperlink ref="F145" r:id="rId166"/>
    <hyperlink ref="E147" r:id="rId167"/>
    <hyperlink ref="F147" r:id="rId168"/>
    <hyperlink ref="E149" r:id="rId169"/>
    <hyperlink ref="F149" r:id="rId170"/>
    <hyperlink ref="E150" r:id="rId171"/>
    <hyperlink ref="F150" r:id="rId172"/>
    <hyperlink ref="E152" r:id="rId173"/>
    <hyperlink ref="F152" r:id="rId174"/>
    <hyperlink ref="E153" r:id="rId175"/>
    <hyperlink ref="F153" r:id="rId176"/>
    <hyperlink ref="E154" r:id="rId177"/>
    <hyperlink ref="F154" r:id="rId178"/>
    <hyperlink ref="E156" r:id="rId179"/>
    <hyperlink ref="F156" r:id="rId180"/>
    <hyperlink ref="E157" r:id="rId181"/>
    <hyperlink ref="F157" r:id="rId182"/>
    <hyperlink ref="E158" r:id="rId183"/>
    <hyperlink ref="F158" r:id="rId184"/>
    <hyperlink ref="E162" r:id="rId185"/>
    <hyperlink ref="F162" r:id="rId186"/>
    <hyperlink ref="E163" r:id="rId187"/>
    <hyperlink ref="F163" r:id="rId188"/>
    <hyperlink ref="E165" r:id="rId189"/>
    <hyperlink ref="F165" r:id="rId190"/>
    <hyperlink ref="E166" r:id="rId191"/>
    <hyperlink ref="F166" r:id="rId192"/>
    <hyperlink ref="E175" r:id="rId193"/>
    <hyperlink ref="F175" r:id="rId194"/>
    <hyperlink ref="E178" r:id="rId195"/>
    <hyperlink ref="F178" r:id="rId196"/>
    <hyperlink ref="E179" r:id="rId197"/>
    <hyperlink ref="F179" r:id="rId198"/>
    <hyperlink ref="E180" r:id="rId199"/>
    <hyperlink ref="F180" r:id="rId200"/>
    <hyperlink ref="E181" r:id="rId201"/>
    <hyperlink ref="F181" r:id="rId202"/>
    <hyperlink ref="E182" r:id="rId203"/>
    <hyperlink ref="F182" r:id="rId204"/>
    <hyperlink ref="E205" r:id="rId205" display="https://upload.wikimedia.org/wikipedia/commons/e/e4/Assoumanisignature.JPG"/>
    <hyperlink ref="F205" r:id="rId206" display="https://commons.wikimedia.org/wiki/File:Assoumanisignature.JPG"/>
    <hyperlink ref="E207" r:id="rId207" display="https://upload.wikimedia.org/wikipedia/commons/e/e4/Assoumanisignature.JPG"/>
    <hyperlink ref="F207" r:id="rId208" display="https://commons.wikimedia.org/wiki/File:Assoumanisignature.JPG"/>
    <hyperlink ref="E208" r:id="rId209"/>
    <hyperlink ref="F208" r:id="rId210"/>
    <hyperlink ref="E209" r:id="rId211"/>
    <hyperlink ref="F209" r:id="rId212"/>
    <hyperlink ref="E211" r:id="rId213"/>
    <hyperlink ref="F211" r:id="rId214"/>
    <hyperlink ref="E225" r:id="rId215"/>
    <hyperlink ref="F225" r:id="rId216"/>
    <hyperlink ref="E226" r:id="rId217"/>
    <hyperlink ref="F226" r:id="rId218"/>
    <hyperlink ref="E227" r:id="rId219"/>
    <hyperlink ref="F227" r:id="rId220"/>
    <hyperlink ref="E230" r:id="rId221"/>
    <hyperlink ref="F230" r:id="rId222"/>
    <hyperlink ref="E231" r:id="rId223"/>
    <hyperlink ref="F231" r:id="rId224"/>
    <hyperlink ref="E232" r:id="rId225"/>
    <hyperlink ref="F232" r:id="rId226"/>
    <hyperlink ref="E234" r:id="rId227"/>
    <hyperlink ref="F234" r:id="rId228"/>
    <hyperlink ref="E236" r:id="rId229"/>
    <hyperlink ref="F236" r:id="rId230"/>
    <hyperlink ref="E237" r:id="rId231"/>
    <hyperlink ref="F237" r:id="rId232"/>
    <hyperlink ref="E238" r:id="rId233"/>
    <hyperlink ref="F238" r:id="rId234"/>
    <hyperlink ref="E239" r:id="rId235"/>
    <hyperlink ref="F239" r:id="rId236"/>
    <hyperlink ref="E241" r:id="rId237"/>
    <hyperlink ref="F241" r:id="rId238"/>
    <hyperlink ref="E243" r:id="rId239"/>
    <hyperlink ref="F243" r:id="rId240"/>
    <hyperlink ref="E244" r:id="rId241"/>
    <hyperlink ref="F244" r:id="rId242"/>
    <hyperlink ref="E245" r:id="rId243"/>
    <hyperlink ref="F245" r:id="rId244"/>
    <hyperlink ref="E246" r:id="rId245"/>
    <hyperlink ref="F246" r:id="rId246"/>
    <hyperlink ref="E247" r:id="rId247"/>
    <hyperlink ref="F247" r:id="rId248"/>
    <hyperlink ref="E248" r:id="rId249"/>
    <hyperlink ref="F248" r:id="rId250"/>
    <hyperlink ref="E249" r:id="rId251"/>
    <hyperlink ref="F249" r:id="rId252"/>
    <hyperlink ref="E251" r:id="rId253"/>
    <hyperlink ref="F251" r:id="rId254"/>
    <hyperlink ref="E252" r:id="rId255"/>
    <hyperlink ref="F252" r:id="rId256"/>
    <hyperlink ref="E253" r:id="rId257"/>
    <hyperlink ref="F253" r:id="rId258"/>
    <hyperlink ref="E255" r:id="rId259"/>
    <hyperlink ref="F255" r:id="rId260"/>
    <hyperlink ref="E257" r:id="rId261"/>
    <hyperlink ref="F257" r:id="rId262"/>
    <hyperlink ref="E258" r:id="rId263"/>
    <hyperlink ref="F258" r:id="rId264"/>
    <hyperlink ref="E260" r:id="rId265"/>
    <hyperlink ref="F260" r:id="rId266"/>
    <hyperlink ref="E261" r:id="rId267"/>
    <hyperlink ref="F261" r:id="rId268"/>
    <hyperlink ref="E264" r:id="rId269"/>
    <hyperlink ref="F264" r:id="rId270"/>
    <hyperlink ref="E265" r:id="rId271"/>
    <hyperlink ref="F265" r:id="rId272"/>
    <hyperlink ref="E266" r:id="rId273"/>
    <hyperlink ref="F266" r:id="rId274"/>
    <hyperlink ref="E267" r:id="rId275"/>
    <hyperlink ref="F267" r:id="rId276"/>
    <hyperlink ref="E268" r:id="rId277"/>
    <hyperlink ref="F268" r:id="rId278"/>
    <hyperlink ref="E269" r:id="rId279"/>
    <hyperlink ref="F269" r:id="rId280"/>
    <hyperlink ref="E271" r:id="rId281"/>
    <hyperlink ref="F271" r:id="rId282"/>
    <hyperlink ref="E272" r:id="rId283"/>
    <hyperlink ref="F272" r:id="rId284"/>
    <hyperlink ref="E274" r:id="rId285" display="https://upload.wikimedia.org/wikipedia/commons/c/c8/Adly_Mansour_Signature.png"/>
    <hyperlink ref="F274" r:id="rId286" display="https://commons.wikimedia.org/wiki/File:Adly_Mansour_Signature.png"/>
    <hyperlink ref="E275" r:id="rId287"/>
    <hyperlink ref="F275" r:id="rId288"/>
    <hyperlink ref="E278" r:id="rId289"/>
    <hyperlink ref="F278" r:id="rId290"/>
    <hyperlink ref="E279" r:id="rId291"/>
    <hyperlink ref="F279" r:id="rId292"/>
    <hyperlink ref="E280" r:id="rId293"/>
    <hyperlink ref="F280" r:id="rId294"/>
    <hyperlink ref="E281" r:id="rId295"/>
    <hyperlink ref="F281" r:id="rId296"/>
    <hyperlink ref="E282" r:id="rId297"/>
    <hyperlink ref="F282" r:id="rId298"/>
    <hyperlink ref="E284" r:id="rId299"/>
    <hyperlink ref="F284" r:id="rId300"/>
    <hyperlink ref="E285" r:id="rId301"/>
    <hyperlink ref="F285" r:id="rId302"/>
    <hyperlink ref="E287" r:id="rId303"/>
    <hyperlink ref="F287" r:id="rId304"/>
    <hyperlink ref="E289" r:id="rId305"/>
    <hyperlink ref="F289" r:id="rId306"/>
    <hyperlink ref="E291" r:id="rId307"/>
    <hyperlink ref="F291" r:id="rId308"/>
    <hyperlink ref="E292" r:id="rId309"/>
    <hyperlink ref="F292" r:id="rId310"/>
    <hyperlink ref="E297" r:id="rId311"/>
    <hyperlink ref="F297" r:id="rId312"/>
    <hyperlink ref="E299" r:id="rId313"/>
    <hyperlink ref="F299" r:id="rId314"/>
    <hyperlink ref="E303" r:id="rId315"/>
    <hyperlink ref="F303" r:id="rId316"/>
    <hyperlink ref="E304" r:id="rId317"/>
    <hyperlink ref="F304" r:id="rId318"/>
    <hyperlink ref="E306" r:id="rId319"/>
    <hyperlink ref="F306" r:id="rId320"/>
    <hyperlink ref="E307" r:id="rId321"/>
    <hyperlink ref="F307" r:id="rId322"/>
    <hyperlink ref="E308" r:id="rId323"/>
    <hyperlink ref="F308" r:id="rId324"/>
    <hyperlink ref="E310" r:id="rId325"/>
    <hyperlink ref="F310" r:id="rId326"/>
    <hyperlink ref="E311" r:id="rId327"/>
    <hyperlink ref="F311" r:id="rId328"/>
    <hyperlink ref="E312" r:id="rId329"/>
    <hyperlink ref="F312" r:id="rId330"/>
    <hyperlink ref="E313" r:id="rId331"/>
    <hyperlink ref="F313" r:id="rId332"/>
    <hyperlink ref="E314" r:id="rId333"/>
    <hyperlink ref="F314" r:id="rId334"/>
    <hyperlink ref="E315" r:id="rId335"/>
    <hyperlink ref="F315" r:id="rId336"/>
    <hyperlink ref="E316" r:id="rId337"/>
    <hyperlink ref="F316" r:id="rId338"/>
    <hyperlink ref="E319" r:id="rId339"/>
    <hyperlink ref="F319" r:id="rId340"/>
    <hyperlink ref="E321" r:id="rId341"/>
    <hyperlink ref="F321" r:id="rId342"/>
    <hyperlink ref="E322" r:id="rId343"/>
    <hyperlink ref="F322" r:id="rId344"/>
    <hyperlink ref="E323" r:id="rId345"/>
    <hyperlink ref="F323" r:id="rId346"/>
    <hyperlink ref="E324" r:id="rId347"/>
    <hyperlink ref="F324" r:id="rId348"/>
    <hyperlink ref="E325" r:id="rId349"/>
    <hyperlink ref="F325" r:id="rId350"/>
    <hyperlink ref="E326" r:id="rId351"/>
    <hyperlink ref="F326" r:id="rId352"/>
    <hyperlink ref="E327" r:id="rId353"/>
    <hyperlink ref="F327" r:id="rId354"/>
    <hyperlink ref="E328" r:id="rId355"/>
    <hyperlink ref="F328" r:id="rId356"/>
    <hyperlink ref="E329" r:id="rId357"/>
    <hyperlink ref="F329" r:id="rId358"/>
    <hyperlink ref="E330" r:id="rId359"/>
    <hyperlink ref="F330" r:id="rId360"/>
    <hyperlink ref="E331" r:id="rId361"/>
    <hyperlink ref="F331" r:id="rId362"/>
    <hyperlink ref="E333" r:id="rId363"/>
    <hyperlink ref="F333" r:id="rId364"/>
    <hyperlink ref="E334" r:id="rId365"/>
    <hyperlink ref="F334" r:id="rId366"/>
    <hyperlink ref="E336" r:id="rId367"/>
    <hyperlink ref="F336" r:id="rId368"/>
    <hyperlink ref="E338" r:id="rId369"/>
    <hyperlink ref="F338" r:id="rId370"/>
    <hyperlink ref="E340" r:id="rId371"/>
    <hyperlink ref="F340" r:id="rId372"/>
    <hyperlink ref="E346" r:id="rId373"/>
    <hyperlink ref="F346" r:id="rId374"/>
    <hyperlink ref="E347" r:id="rId375"/>
    <hyperlink ref="F347" r:id="rId376"/>
    <hyperlink ref="E349" r:id="rId377"/>
    <hyperlink ref="F349" r:id="rId378"/>
    <hyperlink ref="E350" r:id="rId379"/>
    <hyperlink ref="F350" r:id="rId380"/>
    <hyperlink ref="E351" r:id="rId381"/>
    <hyperlink ref="F351" r:id="rId382"/>
    <hyperlink ref="E352" r:id="rId383"/>
    <hyperlink ref="F352" r:id="rId384"/>
    <hyperlink ref="E353" r:id="rId385"/>
    <hyperlink ref="F353" r:id="rId386"/>
    <hyperlink ref="E354" r:id="rId387"/>
    <hyperlink ref="F354" r:id="rId388"/>
    <hyperlink ref="E356" r:id="rId389"/>
    <hyperlink ref="F356" r:id="rId390"/>
    <hyperlink ref="E357" r:id="rId391"/>
    <hyperlink ref="F357" r:id="rId392"/>
    <hyperlink ref="E359" r:id="rId393"/>
    <hyperlink ref="F359" r:id="rId394"/>
    <hyperlink ref="E365" r:id="rId395"/>
    <hyperlink ref="F365" r:id="rId396"/>
    <hyperlink ref="E367" r:id="rId397"/>
    <hyperlink ref="F367" r:id="rId398"/>
    <hyperlink ref="E372" r:id="rId399"/>
    <hyperlink ref="F372" r:id="rId400"/>
    <hyperlink ref="E375" r:id="rId401"/>
    <hyperlink ref="F375" r:id="rId402"/>
    <hyperlink ref="E377" r:id="rId403"/>
    <hyperlink ref="F377" r:id="rId404"/>
    <hyperlink ref="E379" r:id="rId405"/>
    <hyperlink ref="F379" r:id="rId406"/>
    <hyperlink ref="E381" r:id="rId407"/>
    <hyperlink ref="F381" r:id="rId408"/>
    <hyperlink ref="E382" r:id="rId409"/>
    <hyperlink ref="F382" r:id="rId410"/>
    <hyperlink ref="E385" r:id="rId411"/>
    <hyperlink ref="F385" r:id="rId412"/>
    <hyperlink ref="E386" r:id="rId413"/>
    <hyperlink ref="F386" r:id="rId414"/>
    <hyperlink ref="E389" r:id="rId415"/>
    <hyperlink ref="F389" r:id="rId416"/>
    <hyperlink ref="E390" r:id="rId417"/>
    <hyperlink ref="F390" r:id="rId418"/>
    <hyperlink ref="E392" r:id="rId419"/>
    <hyperlink ref="F392" r:id="rId420"/>
    <hyperlink ref="E393" r:id="rId421"/>
    <hyperlink ref="F393" r:id="rId422"/>
    <hyperlink ref="E395" r:id="rId423"/>
    <hyperlink ref="F395" r:id="rId424"/>
    <hyperlink ref="E399" r:id="rId425"/>
    <hyperlink ref="F399" r:id="rId426"/>
    <hyperlink ref="E400" r:id="rId427"/>
    <hyperlink ref="F400" r:id="rId428"/>
    <hyperlink ref="E401" r:id="rId429"/>
    <hyperlink ref="F401" r:id="rId430"/>
    <hyperlink ref="E402" r:id="rId431"/>
    <hyperlink ref="F402" r:id="rId432"/>
    <hyperlink ref="E403" r:id="rId433"/>
    <hyperlink ref="F403" r:id="rId434"/>
    <hyperlink ref="E404" r:id="rId435"/>
    <hyperlink ref="F404" r:id="rId436"/>
    <hyperlink ref="E405" r:id="rId437"/>
    <hyperlink ref="F405" r:id="rId438"/>
    <hyperlink ref="E406" r:id="rId439"/>
    <hyperlink ref="F406" r:id="rId440"/>
    <hyperlink ref="E407" r:id="rId441"/>
    <hyperlink ref="F407" r:id="rId442"/>
    <hyperlink ref="E409" r:id="rId443"/>
    <hyperlink ref="F409" r:id="rId444"/>
    <hyperlink ref="E410" r:id="rId445"/>
    <hyperlink ref="F410" r:id="rId446"/>
    <hyperlink ref="E414" r:id="rId447"/>
    <hyperlink ref="F414" r:id="rId448"/>
    <hyperlink ref="E416" r:id="rId449"/>
    <hyperlink ref="F416" r:id="rId450"/>
    <hyperlink ref="E417" r:id="rId451"/>
    <hyperlink ref="F417" r:id="rId452"/>
    <hyperlink ref="E418" r:id="rId453"/>
    <hyperlink ref="F418" r:id="rId454"/>
    <hyperlink ref="E419" r:id="rId455"/>
    <hyperlink ref="F419" r:id="rId456"/>
    <hyperlink ref="E421" r:id="rId457"/>
    <hyperlink ref="F421" r:id="rId458"/>
    <hyperlink ref="E422" r:id="rId459"/>
    <hyperlink ref="F422" r:id="rId460"/>
    <hyperlink ref="E423" r:id="rId461"/>
    <hyperlink ref="F423" r:id="rId462"/>
    <hyperlink ref="E424" r:id="rId463"/>
    <hyperlink ref="F424" r:id="rId464"/>
    <hyperlink ref="E425" r:id="rId465"/>
    <hyperlink ref="F425" r:id="rId466"/>
    <hyperlink ref="E426" r:id="rId467"/>
    <hyperlink ref="F426" r:id="rId468"/>
    <hyperlink ref="E427" r:id="rId469"/>
    <hyperlink ref="F427" r:id="rId470"/>
    <hyperlink ref="E428" r:id="rId471"/>
    <hyperlink ref="F428" r:id="rId472"/>
    <hyperlink ref="E431" r:id="rId473"/>
    <hyperlink ref="E441" r:id="rId474"/>
    <hyperlink ref="F441" r:id="rId475"/>
    <hyperlink ref="E442" r:id="rId476"/>
    <hyperlink ref="F442" r:id="rId477"/>
    <hyperlink ref="E443" r:id="rId478"/>
    <hyperlink ref="F443" r:id="rId479"/>
    <hyperlink ref="F444" r:id="rId480"/>
    <hyperlink ref="E447" r:id="rId481"/>
    <hyperlink ref="F447" r:id="rId482"/>
    <hyperlink ref="E448" r:id="rId483"/>
    <hyperlink ref="F448" r:id="rId484"/>
    <hyperlink ref="E449" r:id="rId485"/>
    <hyperlink ref="F449" r:id="rId486"/>
    <hyperlink ref="E450" r:id="rId487"/>
    <hyperlink ref="F450" r:id="rId488"/>
    <hyperlink ref="E451" r:id="rId489"/>
    <hyperlink ref="F451" r:id="rId490"/>
    <hyperlink ref="E452" r:id="rId491"/>
    <hyperlink ref="F452" r:id="rId492"/>
    <hyperlink ref="E453" r:id="rId493"/>
    <hyperlink ref="F453" r:id="rId494"/>
    <hyperlink ref="E455" r:id="rId495"/>
    <hyperlink ref="F455" r:id="rId496"/>
    <hyperlink ref="E456" r:id="rId497"/>
    <hyperlink ref="F456" r:id="rId498"/>
    <hyperlink ref="E458" r:id="rId499"/>
    <hyperlink ref="F458" r:id="rId500"/>
    <hyperlink ref="E459" r:id="rId501"/>
    <hyperlink ref="F459" r:id="rId502"/>
    <hyperlink ref="E469" r:id="rId503"/>
    <hyperlink ref="F469" r:id="rId504"/>
    <hyperlink ref="E470" r:id="rId505"/>
    <hyperlink ref="F470" r:id="rId506"/>
    <hyperlink ref="E471" r:id="rId507"/>
    <hyperlink ref="F471" r:id="rId508"/>
    <hyperlink ref="E473" r:id="rId509"/>
    <hyperlink ref="F473" r:id="rId510"/>
    <hyperlink ref="E475" r:id="rId511"/>
    <hyperlink ref="F475" r:id="rId512"/>
    <hyperlink ref="E477" r:id="rId513"/>
    <hyperlink ref="F477" r:id="rId514"/>
    <hyperlink ref="E483" r:id="rId515"/>
    <hyperlink ref="F483" r:id="rId516"/>
    <hyperlink ref="E486" r:id="rId517"/>
    <hyperlink ref="F486" r:id="rId518"/>
    <hyperlink ref="E487" r:id="rId519"/>
    <hyperlink ref="F487" r:id="rId520"/>
    <hyperlink ref="E488" r:id="rId521"/>
    <hyperlink ref="F488" r:id="rId522"/>
    <hyperlink ref="E490" r:id="rId523"/>
    <hyperlink ref="F490" r:id="rId524"/>
    <hyperlink ref="E496" r:id="rId525"/>
    <hyperlink ref="F496" r:id="rId526"/>
    <hyperlink ref="E497" r:id="rId527"/>
    <hyperlink ref="F497" r:id="rId528"/>
    <hyperlink ref="E498" r:id="rId529"/>
    <hyperlink ref="F498" r:id="rId530"/>
    <hyperlink ref="E499" r:id="rId531"/>
    <hyperlink ref="F499" r:id="rId532"/>
    <hyperlink ref="E503" r:id="rId533"/>
    <hyperlink ref="F503" r:id="rId534"/>
    <hyperlink ref="E504" r:id="rId535"/>
    <hyperlink ref="F504" r:id="rId536"/>
    <hyperlink ref="E505" r:id="rId537"/>
    <hyperlink ref="F505" r:id="rId538"/>
    <hyperlink ref="E507" r:id="rId539"/>
    <hyperlink ref="F507" r:id="rId540"/>
    <hyperlink ref="E508" r:id="rId541"/>
    <hyperlink ref="F508" r:id="rId542"/>
    <hyperlink ref="E512" r:id="rId543"/>
    <hyperlink ref="F512" r:id="rId544"/>
    <hyperlink ref="E513" r:id="rId545"/>
    <hyperlink ref="F513" r:id="rId546"/>
    <hyperlink ref="E515" r:id="rId547"/>
    <hyperlink ref="F515" r:id="rId548"/>
    <hyperlink ref="E516" r:id="rId549"/>
    <hyperlink ref="F516" r:id="rId550"/>
    <hyperlink ref="E517" r:id="rId551"/>
    <hyperlink ref="F517" r:id="rId552"/>
    <hyperlink ref="E519" r:id="rId553"/>
    <hyperlink ref="F519" r:id="rId554"/>
    <hyperlink ref="E520" r:id="rId555"/>
    <hyperlink ref="F520" r:id="rId556"/>
    <hyperlink ref="E521" r:id="rId557"/>
    <hyperlink ref="F521" r:id="rId558"/>
    <hyperlink ref="E524" r:id="rId559"/>
    <hyperlink ref="F524" r:id="rId560"/>
    <hyperlink ref="E525" r:id="rId561"/>
    <hyperlink ref="F525" r:id="rId562"/>
    <hyperlink ref="E529" r:id="rId563"/>
    <hyperlink ref="F529" r:id="rId564"/>
    <hyperlink ref="E530" r:id="rId565"/>
    <hyperlink ref="F530" r:id="rId566"/>
    <hyperlink ref="E531" r:id="rId567"/>
    <hyperlink ref="F531" r:id="rId568"/>
    <hyperlink ref="E542" r:id="rId569"/>
    <hyperlink ref="F542" r:id="rId570"/>
    <hyperlink ref="E544" r:id="rId571"/>
    <hyperlink ref="F544" r:id="rId572"/>
    <hyperlink ref="E545" r:id="rId573"/>
    <hyperlink ref="F545" r:id="rId574"/>
    <hyperlink ref="E546" r:id="rId575"/>
    <hyperlink ref="F546" r:id="rId576"/>
    <hyperlink ref="E547" r:id="rId577"/>
    <hyperlink ref="F547" r:id="rId578"/>
    <hyperlink ref="E555" r:id="rId579"/>
    <hyperlink ref="F555" r:id="rId580"/>
    <hyperlink ref="E556" r:id="rId581"/>
    <hyperlink ref="F556" r:id="rId582"/>
    <hyperlink ref="E557" r:id="rId583"/>
    <hyperlink ref="F557" r:id="rId584"/>
    <hyperlink ref="E559" r:id="rId585"/>
    <hyperlink ref="F559" r:id="rId586"/>
    <hyperlink ref="E563" r:id="rId587"/>
    <hyperlink ref="F563" r:id="rId588"/>
    <hyperlink ref="E564" r:id="rId589"/>
    <hyperlink ref="F564" r:id="rId590"/>
    <hyperlink ref="E566" r:id="rId591"/>
    <hyperlink ref="F566" r:id="rId592"/>
    <hyperlink ref="E567" r:id="rId593"/>
    <hyperlink ref="F567" r:id="rId594"/>
    <hyperlink ref="E572" r:id="rId595"/>
    <hyperlink ref="F572" r:id="rId596"/>
    <hyperlink ref="E574" r:id="rId597"/>
    <hyperlink ref="F574" r:id="rId598"/>
    <hyperlink ref="E577" r:id="rId599"/>
    <hyperlink ref="F577" r:id="rId600"/>
    <hyperlink ref="E583" r:id="rId601"/>
    <hyperlink ref="F583" r:id="rId602"/>
    <hyperlink ref="E584" r:id="rId603"/>
    <hyperlink ref="F584" r:id="rId604"/>
    <hyperlink ref="E586" r:id="rId605"/>
    <hyperlink ref="F586" r:id="rId606"/>
    <hyperlink ref="E587" r:id="rId607"/>
    <hyperlink ref="F587" r:id="rId608"/>
    <hyperlink ref="E588" r:id="rId609"/>
    <hyperlink ref="F588" r:id="rId610"/>
    <hyperlink ref="E589" r:id="rId611"/>
    <hyperlink ref="F589" r:id="rId612"/>
    <hyperlink ref="E590" r:id="rId613"/>
    <hyperlink ref="F590" r:id="rId614"/>
    <hyperlink ref="E592" r:id="rId615"/>
    <hyperlink ref="F592" r:id="rId616"/>
    <hyperlink ref="E593" r:id="rId617"/>
    <hyperlink ref="F593" r:id="rId618"/>
    <hyperlink ref="E594" r:id="rId619"/>
    <hyperlink ref="F594" r:id="rId620"/>
    <hyperlink ref="E596" r:id="rId621"/>
    <hyperlink ref="F596" r:id="rId622"/>
    <hyperlink ref="E598" r:id="rId623"/>
    <hyperlink ref="F598" r:id="rId624"/>
    <hyperlink ref="E599" r:id="rId625"/>
    <hyperlink ref="F599" r:id="rId626"/>
    <hyperlink ref="E600" r:id="rId627"/>
    <hyperlink ref="F600" r:id="rId628"/>
    <hyperlink ref="E602" r:id="rId629"/>
    <hyperlink ref="F602" r:id="rId630"/>
    <hyperlink ref="E603" r:id="rId631"/>
    <hyperlink ref="F603" r:id="rId632"/>
    <hyperlink ref="E606" r:id="rId633"/>
    <hyperlink ref="F606" r:id="rId634"/>
    <hyperlink ref="E607" r:id="rId635"/>
    <hyperlink ref="F607" r:id="rId636"/>
    <hyperlink ref="E609" r:id="rId637"/>
    <hyperlink ref="F609" r:id="rId638"/>
    <hyperlink ref="E610" r:id="rId639"/>
    <hyperlink ref="F610" r:id="rId640"/>
    <hyperlink ref="E613" r:id="rId641"/>
    <hyperlink ref="F613" r:id="rId642"/>
    <hyperlink ref="E616" r:id="rId643"/>
    <hyperlink ref="F616" r:id="rId644"/>
    <hyperlink ref="E618" r:id="rId645"/>
    <hyperlink ref="F618" r:id="rId646"/>
    <hyperlink ref="E620" r:id="rId647"/>
    <hyperlink ref="F620" r:id="rId648"/>
    <hyperlink ref="E622" r:id="rId649"/>
    <hyperlink ref="F622" r:id="rId650"/>
    <hyperlink ref="E623" r:id="rId651"/>
    <hyperlink ref="F623" r:id="rId652"/>
    <hyperlink ref="E627" r:id="rId653"/>
    <hyperlink ref="F627" r:id="rId654"/>
    <hyperlink ref="E630" r:id="rId655"/>
    <hyperlink ref="F630" r:id="rId656"/>
    <hyperlink ref="E632" r:id="rId657"/>
    <hyperlink ref="F632" r:id="rId658"/>
    <hyperlink ref="E633" r:id="rId659"/>
    <hyperlink ref="F633" r:id="rId660"/>
    <hyperlink ref="E634" r:id="rId661"/>
    <hyperlink ref="F634" r:id="rId662"/>
    <hyperlink ref="E635" r:id="rId663"/>
    <hyperlink ref="F635" r:id="rId664"/>
    <hyperlink ref="E637" r:id="rId665"/>
    <hyperlink ref="F637" r:id="rId666"/>
    <hyperlink ref="E638" r:id="rId667"/>
    <hyperlink ref="F638" r:id="rId668"/>
    <hyperlink ref="E640" r:id="rId669"/>
    <hyperlink ref="F640" r:id="rId670"/>
    <hyperlink ref="E641" r:id="rId671"/>
    <hyperlink ref="F641" r:id="rId672"/>
    <hyperlink ref="E642" r:id="rId673"/>
    <hyperlink ref="F642" r:id="rId674"/>
    <hyperlink ref="E643" r:id="rId675"/>
    <hyperlink ref="F643" r:id="rId676"/>
    <hyperlink ref="E644" r:id="rId677"/>
    <hyperlink ref="F644" r:id="rId678"/>
    <hyperlink ref="E645" r:id="rId679"/>
    <hyperlink ref="F645" r:id="rId680"/>
    <hyperlink ref="E646" r:id="rId681"/>
    <hyperlink ref="F646" r:id="rId682"/>
    <hyperlink ref="E648" r:id="rId683"/>
    <hyperlink ref="F648" r:id="rId684"/>
    <hyperlink ref="E651" r:id="rId685"/>
    <hyperlink ref="F651" r:id="rId686"/>
    <hyperlink ref="E652" r:id="rId687"/>
    <hyperlink ref="F652" r:id="rId688"/>
    <hyperlink ref="E653" r:id="rId689"/>
    <hyperlink ref="F653" r:id="rId690"/>
    <hyperlink ref="E655" r:id="rId691"/>
    <hyperlink ref="F655" r:id="rId692"/>
    <hyperlink ref="E656" r:id="rId693"/>
    <hyperlink ref="F656" r:id="rId694"/>
    <hyperlink ref="E657" r:id="rId695"/>
    <hyperlink ref="F657" r:id="rId696"/>
    <hyperlink ref="E664" r:id="rId697"/>
    <hyperlink ref="F664" r:id="rId698"/>
    <hyperlink ref="E667" r:id="rId699"/>
    <hyperlink ref="F667" r:id="rId700"/>
    <hyperlink ref="E668" r:id="rId701"/>
    <hyperlink ref="F668" r:id="rId702"/>
    <hyperlink ref="E669" r:id="rId703"/>
    <hyperlink ref="F669" r:id="rId704"/>
    <hyperlink ref="E671" r:id="rId705"/>
    <hyperlink ref="F671" r:id="rId706"/>
    <hyperlink ref="E672" r:id="rId707"/>
    <hyperlink ref="F672" r:id="rId708"/>
    <hyperlink ref="E673" r:id="rId709"/>
    <hyperlink ref="F673" r:id="rId710"/>
    <hyperlink ref="E674" r:id="rId711"/>
    <hyperlink ref="F674" r:id="rId712"/>
    <hyperlink ref="E675" r:id="rId713"/>
    <hyperlink ref="F675" r:id="rId714"/>
    <hyperlink ref="E677" r:id="rId715"/>
    <hyperlink ref="F677" r:id="rId716"/>
    <hyperlink ref="E678" r:id="rId717"/>
    <hyperlink ref="F678" r:id="rId718"/>
    <hyperlink ref="E679" r:id="rId719"/>
    <hyperlink ref="F679" r:id="rId720"/>
    <hyperlink ref="E680" r:id="rId721"/>
    <hyperlink ref="F680" r:id="rId722"/>
    <hyperlink ref="E681" r:id="rId723"/>
    <hyperlink ref="F681" r:id="rId724"/>
    <hyperlink ref="E682" r:id="rId725"/>
    <hyperlink ref="F682" r:id="rId726"/>
    <hyperlink ref="E683" r:id="rId727"/>
    <hyperlink ref="F683" r:id="rId728"/>
    <hyperlink ref="E694" r:id="rId729"/>
    <hyperlink ref="F694" r:id="rId730"/>
    <hyperlink ref="E695" r:id="rId731"/>
    <hyperlink ref="F695" r:id="rId732"/>
    <hyperlink ref="E696" r:id="rId733"/>
    <hyperlink ref="F696" r:id="rId734"/>
    <hyperlink ref="E700" r:id="rId735"/>
    <hyperlink ref="F700" r:id="rId736"/>
    <hyperlink ref="E701" r:id="rId737"/>
    <hyperlink ref="F701" r:id="rId738"/>
    <hyperlink ref="E708" r:id="rId739"/>
    <hyperlink ref="F708" r:id="rId740"/>
    <hyperlink ref="E709" r:id="rId741"/>
    <hyperlink ref="F709" r:id="rId742"/>
    <hyperlink ref="E710" r:id="rId743"/>
    <hyperlink ref="F710" r:id="rId744"/>
    <hyperlink ref="E711" r:id="rId745"/>
    <hyperlink ref="F711" r:id="rId746"/>
    <hyperlink ref="E712" r:id="rId747"/>
    <hyperlink ref="F712" r:id="rId748"/>
    <hyperlink ref="E713" r:id="rId749"/>
    <hyperlink ref="F713" r:id="rId750"/>
    <hyperlink ref="E716" r:id="rId751"/>
    <hyperlink ref="F716" r:id="rId752"/>
    <hyperlink ref="E719" r:id="rId753"/>
    <hyperlink ref="F719" r:id="rId754"/>
    <hyperlink ref="E723" r:id="rId755"/>
    <hyperlink ref="F723" r:id="rId756"/>
    <hyperlink ref="E727" r:id="rId757"/>
    <hyperlink ref="F727" r:id="rId758"/>
    <hyperlink ref="E728" r:id="rId759"/>
    <hyperlink ref="F728" r:id="rId760"/>
    <hyperlink ref="E729" r:id="rId761"/>
    <hyperlink ref="F729" r:id="rId762"/>
    <hyperlink ref="E733" r:id="rId763"/>
    <hyperlink ref="F733" r:id="rId764"/>
    <hyperlink ref="E734" r:id="rId765"/>
    <hyperlink ref="F734" r:id="rId766"/>
    <hyperlink ref="E737" r:id="rId767"/>
    <hyperlink ref="F737" r:id="rId768"/>
    <hyperlink ref="E739" r:id="rId769"/>
    <hyperlink ref="F739" r:id="rId770"/>
    <hyperlink ref="E740" r:id="rId771"/>
    <hyperlink ref="F740" r:id="rId772"/>
    <hyperlink ref="E742" r:id="rId773"/>
    <hyperlink ref="F742" r:id="rId774"/>
    <hyperlink ref="E743" r:id="rId775"/>
    <hyperlink ref="F743" r:id="rId776"/>
    <hyperlink ref="E744" r:id="rId777"/>
    <hyperlink ref="F744" r:id="rId778"/>
    <hyperlink ref="E745" r:id="rId779"/>
    <hyperlink ref="F745" r:id="rId780"/>
    <hyperlink ref="E747" r:id="rId781"/>
    <hyperlink ref="F747" r:id="rId782"/>
    <hyperlink ref="E748" r:id="rId783"/>
    <hyperlink ref="F748" r:id="rId784"/>
    <hyperlink ref="E749" r:id="rId785"/>
    <hyperlink ref="F749" r:id="rId786"/>
    <hyperlink ref="E754" r:id="rId787"/>
    <hyperlink ref="F754" r:id="rId788"/>
    <hyperlink ref="E758" r:id="rId789"/>
    <hyperlink ref="F758" r:id="rId790"/>
    <hyperlink ref="E760" r:id="rId791"/>
    <hyperlink ref="F760" r:id="rId792"/>
    <hyperlink ref="E763" r:id="rId793"/>
    <hyperlink ref="F763" r:id="rId794"/>
    <hyperlink ref="E764" r:id="rId795"/>
    <hyperlink ref="F764" r:id="rId796"/>
    <hyperlink ref="E765" r:id="rId797"/>
    <hyperlink ref="F765" r:id="rId798"/>
    <hyperlink ref="E766" r:id="rId799"/>
    <hyperlink ref="F766" r:id="rId800"/>
    <hyperlink ref="E769" r:id="rId801"/>
    <hyperlink ref="F769" r:id="rId802"/>
    <hyperlink ref="E771" r:id="rId803"/>
    <hyperlink ref="F771" r:id="rId804"/>
    <hyperlink ref="E772" r:id="rId805"/>
    <hyperlink ref="F772" r:id="rId806"/>
    <hyperlink ref="E773" r:id="rId807"/>
    <hyperlink ref="F773" r:id="rId808"/>
    <hyperlink ref="E774" r:id="rId809"/>
    <hyperlink ref="F774" r:id="rId810"/>
    <hyperlink ref="E776" r:id="rId811"/>
    <hyperlink ref="F776" r:id="rId812"/>
    <hyperlink ref="E777" r:id="rId813"/>
    <hyperlink ref="F777" r:id="rId814"/>
    <hyperlink ref="E781" r:id="rId815"/>
    <hyperlink ref="F781" r:id="rId816"/>
    <hyperlink ref="E782" r:id="rId817"/>
    <hyperlink ref="F782" r:id="rId818"/>
    <hyperlink ref="E783" r:id="rId819"/>
    <hyperlink ref="F783" r:id="rId820"/>
    <hyperlink ref="E786" r:id="rId821"/>
    <hyperlink ref="F786" r:id="rId822"/>
    <hyperlink ref="E787" r:id="rId823"/>
    <hyperlink ref="F787" r:id="rId824"/>
    <hyperlink ref="E788" r:id="rId825"/>
    <hyperlink ref="F788" r:id="rId826"/>
    <hyperlink ref="E789" r:id="rId827"/>
    <hyperlink ref="F789" r:id="rId828"/>
    <hyperlink ref="E790" r:id="rId829"/>
    <hyperlink ref="F790" r:id="rId830"/>
    <hyperlink ref="E791" r:id="rId831"/>
    <hyperlink ref="F791" r:id="rId832"/>
    <hyperlink ref="E792" r:id="rId833"/>
    <hyperlink ref="F792" r:id="rId834"/>
    <hyperlink ref="E793" r:id="rId835"/>
    <hyperlink ref="F793" r:id="rId836"/>
    <hyperlink ref="E795" r:id="rId837"/>
    <hyperlink ref="F795" r:id="rId838"/>
    <hyperlink ref="E798" r:id="rId839"/>
    <hyperlink ref="F798" r:id="rId840"/>
    <hyperlink ref="E799" r:id="rId841"/>
    <hyperlink ref="F799" r:id="rId842"/>
    <hyperlink ref="E805" r:id="rId843"/>
    <hyperlink ref="F805" r:id="rId844"/>
    <hyperlink ref="E806" r:id="rId845"/>
    <hyperlink ref="F806" r:id="rId846"/>
    <hyperlink ref="E807" r:id="rId847"/>
    <hyperlink ref="F807" r:id="rId848"/>
    <hyperlink ref="E808" r:id="rId849"/>
    <hyperlink ref="F808" r:id="rId850"/>
    <hyperlink ref="E809" r:id="rId851"/>
    <hyperlink ref="F809" r:id="rId852"/>
    <hyperlink ref="E810" r:id="rId853"/>
    <hyperlink ref="F810" r:id="rId854"/>
    <hyperlink ref="E812" r:id="rId855"/>
    <hyperlink ref="F812" r:id="rId856"/>
    <hyperlink ref="E814" r:id="rId857"/>
    <hyperlink ref="F814" r:id="rId858"/>
    <hyperlink ref="E815" r:id="rId859"/>
    <hyperlink ref="F815" r:id="rId860"/>
    <hyperlink ref="E817" r:id="rId861"/>
    <hyperlink ref="F817" r:id="rId862"/>
    <hyperlink ref="E818" r:id="rId863"/>
    <hyperlink ref="F818" r:id="rId864"/>
    <hyperlink ref="E819" r:id="rId865"/>
    <hyperlink ref="F819" r:id="rId866"/>
    <hyperlink ref="E820" r:id="rId867"/>
    <hyperlink ref="F820" r:id="rId868"/>
    <hyperlink ref="E821" r:id="rId869"/>
    <hyperlink ref="F821" r:id="rId870"/>
    <hyperlink ref="E822" r:id="rId871"/>
    <hyperlink ref="F822" r:id="rId872"/>
    <hyperlink ref="E824" r:id="rId873"/>
    <hyperlink ref="F824" r:id="rId874"/>
    <hyperlink ref="E825" r:id="rId875"/>
    <hyperlink ref="F825" r:id="rId876"/>
    <hyperlink ref="E826" r:id="rId877"/>
    <hyperlink ref="F826" r:id="rId878"/>
    <hyperlink ref="E827" r:id="rId879"/>
    <hyperlink ref="F827" r:id="rId880"/>
    <hyperlink ref="E828" r:id="rId881"/>
    <hyperlink ref="F828" r:id="rId882"/>
    <hyperlink ref="E830" r:id="rId883"/>
    <hyperlink ref="F830" r:id="rId884"/>
    <hyperlink ref="E832" r:id="rId885"/>
    <hyperlink ref="F832" r:id="rId886"/>
    <hyperlink ref="E833" r:id="rId887"/>
    <hyperlink ref="F833" r:id="rId888"/>
    <hyperlink ref="E835" r:id="rId889"/>
    <hyperlink ref="F835" r:id="rId890"/>
    <hyperlink ref="E837" r:id="rId891"/>
    <hyperlink ref="F837" r:id="rId892"/>
    <hyperlink ref="E840" r:id="rId893"/>
    <hyperlink ref="F840" r:id="rId894"/>
    <hyperlink ref="E844" r:id="rId895"/>
    <hyperlink ref="F844" r:id="rId896"/>
    <hyperlink ref="E847" r:id="rId897"/>
    <hyperlink ref="F847" r:id="rId898"/>
    <hyperlink ref="E848" r:id="rId899"/>
    <hyperlink ref="F848" r:id="rId900"/>
    <hyperlink ref="E849" r:id="rId901"/>
    <hyperlink ref="F849" r:id="rId902"/>
    <hyperlink ref="E850" r:id="rId903"/>
    <hyperlink ref="F850" r:id="rId904"/>
    <hyperlink ref="E851" r:id="rId905"/>
    <hyperlink ref="F851" r:id="rId906"/>
    <hyperlink ref="E852" r:id="rId907"/>
    <hyperlink ref="F852" r:id="rId908"/>
    <hyperlink ref="E854" r:id="rId909"/>
    <hyperlink ref="F854" r:id="rId910"/>
    <hyperlink ref="E855" r:id="rId911"/>
    <hyperlink ref="F855" r:id="rId912"/>
    <hyperlink ref="E856" r:id="rId913"/>
    <hyperlink ref="F856" r:id="rId914"/>
    <hyperlink ref="E857" r:id="rId915"/>
    <hyperlink ref="F857" r:id="rId916"/>
    <hyperlink ref="E858" r:id="rId917"/>
    <hyperlink ref="F858" r:id="rId918"/>
    <hyperlink ref="E859" r:id="rId919"/>
    <hyperlink ref="F859" r:id="rId920"/>
    <hyperlink ref="E862" r:id="rId921"/>
    <hyperlink ref="F862" r:id="rId922"/>
    <hyperlink ref="E863" r:id="rId923"/>
    <hyperlink ref="F863" r:id="rId924"/>
    <hyperlink ref="E865" r:id="rId925"/>
    <hyperlink ref="F865" r:id="rId926"/>
    <hyperlink ref="E866" r:id="rId927"/>
    <hyperlink ref="F866" r:id="rId928"/>
    <hyperlink ref="E867" r:id="rId929"/>
    <hyperlink ref="F867" r:id="rId930"/>
    <hyperlink ref="E868" r:id="rId931"/>
    <hyperlink ref="F868" r:id="rId932"/>
    <hyperlink ref="E869" r:id="rId933"/>
    <hyperlink ref="F869" r:id="rId934"/>
    <hyperlink ref="E872" r:id="rId935"/>
    <hyperlink ref="F872" r:id="rId936"/>
    <hyperlink ref="E874" r:id="rId937"/>
    <hyperlink ref="F874" r:id="rId938"/>
    <hyperlink ref="E875" r:id="rId939"/>
    <hyperlink ref="F875" r:id="rId940"/>
    <hyperlink ref="E876" r:id="rId941"/>
    <hyperlink ref="F876" r:id="rId942"/>
    <hyperlink ref="E877" r:id="rId943"/>
    <hyperlink ref="F877" r:id="rId944"/>
    <hyperlink ref="E878" r:id="rId945"/>
    <hyperlink ref="F878" r:id="rId946"/>
    <hyperlink ref="E879" r:id="rId947"/>
    <hyperlink ref="F879" r:id="rId948"/>
    <hyperlink ref="E720" r:id="rId949"/>
    <hyperlink ref="F720" r:id="rId950"/>
    <hyperlink ref="E796" r:id="rId951"/>
    <hyperlink ref="F796" r:id="rId952"/>
    <hyperlink ref="E568" r:id="rId953"/>
    <hyperlink ref="F568" r:id="rId954"/>
    <hyperlink ref="E870" r:id="rId955"/>
    <hyperlink ref="E585" r:id="rId956"/>
    <hyperlink ref="E444" r:id="rId957"/>
    <hyperlink ref="E445" r:id="rId958"/>
    <hyperlink ref="F445" r:id="rId959"/>
    <hyperlink ref="E591" r:id="rId960"/>
    <hyperlink ref="E816" r:id="rId961"/>
    <hyperlink ref="F816" r:id="rId962"/>
    <hyperlink ref="E509" r:id="rId963"/>
    <hyperlink ref="E775" r:id="rId964"/>
    <hyperlink ref="F775" r:id="rId965"/>
    <hyperlink ref="F626" r:id="rId966"/>
    <hyperlink ref="E626" r:id="rId967"/>
    <hyperlink ref="E794" r:id="rId968"/>
    <hyperlink ref="F794" r:id="rId969"/>
    <hyperlink ref="E21" r:id="rId970"/>
    <hyperlink ref="F21" r:id="rId971"/>
    <hyperlink ref="E120" r:id="rId972"/>
    <hyperlink ref="F120" r:id="rId973"/>
    <hyperlink ref="E233" r:id="rId974"/>
    <hyperlink ref="F233" r:id="rId975"/>
    <hyperlink ref="E415" r:id="rId976"/>
    <hyperlink ref="F415" r:id="rId977"/>
    <hyperlink ref="E254" r:id="rId978"/>
    <hyperlink ref="F254" r:id="rId979"/>
    <hyperlink ref="E283" r:id="rId980"/>
    <hyperlink ref="F283" r:id="rId981"/>
    <hyperlink ref="E376" r:id="rId982"/>
    <hyperlink ref="F376" r:id="rId983"/>
    <hyperlink ref="E697" r:id="rId984"/>
    <hyperlink ref="F697" r:id="rId985"/>
    <hyperlink ref="E853" r:id="rId986"/>
    <hyperlink ref="F853" r:id="rId987"/>
    <hyperlink ref="E611" r:id="rId988"/>
    <hyperlink ref="F611" r:id="rId989"/>
    <hyperlink ref="E569" r:id="rId990"/>
    <hyperlink ref="F569" r:id="rId991"/>
    <hyperlink ref="E143" r:id="rId992"/>
    <hyperlink ref="F143" r:id="rId993"/>
    <hyperlink ref="E320" r:id="rId994"/>
    <hyperlink ref="F320" r:id="rId995"/>
    <hyperlink ref="E871" r:id="rId996"/>
    <hyperlink ref="E485" r:id="rId997"/>
    <hyperlink ref="F485" r:id="rId998"/>
    <hyperlink ref="E670" r:id="rId999"/>
    <hyperlink ref="E699" r:id="rId1000"/>
    <hyperlink ref="F446" r:id="rId1001"/>
    <hyperlink ref="E446" r:id="rId1002"/>
    <hyperlink ref="F431" r:id="rId1003"/>
    <hyperlink ref="E654" r:id="rId1004"/>
    <hyperlink ref="F654" r:id="rId1005"/>
    <hyperlink ref="E881" r:id="rId1006"/>
    <hyperlink ref="F27" r:id="rId1007" location="/media/File:Joao_Lourenco_May_2017.jpg"/>
    <hyperlink ref="E750" r:id="rId1008"/>
    <hyperlink ref="F750" r:id="rId1009"/>
    <hyperlink ref="E300" r:id="rId1010"/>
    <hyperlink ref="F300" r:id="rId1011"/>
    <hyperlink ref="E301" r:id="rId1012"/>
    <hyperlink ref="F301" r:id="rId1013"/>
    <hyperlink ref="F332" r:id="rId1014"/>
    <hyperlink ref="F358" r:id="rId1015"/>
  </hyperlinks>
  <pageMargins left="0.75" right="0.75" top="1" bottom="1" header="0.5" footer="0.5"/>
  <pageSetup paperSize="9" orientation="portrait" horizontalDpi="4294967292" verticalDpi="4294967292" r:id="rId1016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A998"/>
  <sheetViews>
    <sheetView workbookViewId="0">
      <selection activeCell="E13" sqref="E13"/>
    </sheetView>
  </sheetViews>
  <sheetFormatPr defaultColWidth="14.42578125" defaultRowHeight="15.75" customHeight="1" x14ac:dyDescent="0.2"/>
  <cols>
    <col min="4" max="4" width="29.140625" customWidth="1"/>
    <col min="5" max="6" width="95" customWidth="1"/>
  </cols>
  <sheetData>
    <row r="1" spans="1:27" ht="12.75" x14ac:dyDescent="0.2">
      <c r="A1" s="11" t="s">
        <v>434</v>
      </c>
      <c r="B1" s="6" t="s">
        <v>436</v>
      </c>
      <c r="C1" s="6" t="s">
        <v>439</v>
      </c>
      <c r="D1" s="6" t="s">
        <v>441</v>
      </c>
      <c r="E1" s="2" t="s">
        <v>442</v>
      </c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</row>
    <row r="2" spans="1:27" ht="12.75" x14ac:dyDescent="0.2">
      <c r="A2" s="13">
        <v>-1</v>
      </c>
      <c r="B2" s="14" t="s">
        <v>462</v>
      </c>
      <c r="C2" s="14" t="s">
        <v>463</v>
      </c>
      <c r="D2" s="14" t="s">
        <v>466</v>
      </c>
    </row>
    <row r="3" spans="1:27" ht="12.75" x14ac:dyDescent="0.2">
      <c r="A3" s="13">
        <v>0</v>
      </c>
      <c r="B3" s="14" t="s">
        <v>471</v>
      </c>
      <c r="C3" s="14" t="s">
        <v>472</v>
      </c>
      <c r="D3" s="14" t="s">
        <v>474</v>
      </c>
    </row>
    <row r="4" spans="1:27" ht="12.75" x14ac:dyDescent="0.2">
      <c r="A4" s="13">
        <v>7</v>
      </c>
      <c r="B4" s="14" t="s">
        <v>478</v>
      </c>
      <c r="C4" s="14" t="s">
        <v>481</v>
      </c>
      <c r="D4" s="14" t="s">
        <v>483</v>
      </c>
      <c r="E4" s="5"/>
    </row>
    <row r="5" spans="1:27" ht="30.75" customHeight="1" x14ac:dyDescent="0.2">
      <c r="A5" s="13">
        <v>3</v>
      </c>
      <c r="B5" s="14" t="s">
        <v>486</v>
      </c>
      <c r="C5" s="14" t="s">
        <v>487</v>
      </c>
      <c r="D5" s="14" t="s">
        <v>488</v>
      </c>
      <c r="E5" s="24" t="s">
        <v>2773</v>
      </c>
    </row>
    <row r="6" spans="1:27" ht="12.75" x14ac:dyDescent="0.2">
      <c r="A6" s="13">
        <v>2</v>
      </c>
      <c r="B6" s="14" t="s">
        <v>490</v>
      </c>
      <c r="C6" s="14" t="s">
        <v>491</v>
      </c>
      <c r="D6" s="14" t="s">
        <v>492</v>
      </c>
      <c r="E6" s="5" t="s">
        <v>493</v>
      </c>
    </row>
    <row r="7" spans="1:27" ht="12.75" x14ac:dyDescent="0.2">
      <c r="A7" s="13">
        <v>1</v>
      </c>
      <c r="B7" s="14" t="s">
        <v>494</v>
      </c>
      <c r="C7" s="14" t="s">
        <v>495</v>
      </c>
      <c r="D7" s="14" t="s">
        <v>496</v>
      </c>
      <c r="E7" s="5" t="s">
        <v>497</v>
      </c>
    </row>
    <row r="8" spans="1:27" ht="12.75" x14ac:dyDescent="0.2">
      <c r="A8" s="13">
        <v>4</v>
      </c>
      <c r="B8" s="14" t="s">
        <v>498</v>
      </c>
      <c r="C8" s="14" t="s">
        <v>499</v>
      </c>
      <c r="D8" s="14" t="s">
        <v>500</v>
      </c>
      <c r="E8" s="5" t="s">
        <v>501</v>
      </c>
    </row>
    <row r="9" spans="1:27" ht="12.75" x14ac:dyDescent="0.2">
      <c r="A9" s="13">
        <v>5</v>
      </c>
      <c r="B9" s="14" t="s">
        <v>502</v>
      </c>
      <c r="C9" s="14" t="s">
        <v>503</v>
      </c>
      <c r="D9" s="14" t="s">
        <v>505</v>
      </c>
      <c r="E9" s="5" t="s">
        <v>507</v>
      </c>
    </row>
    <row r="10" spans="1:27" ht="12.75" x14ac:dyDescent="0.2">
      <c r="A10" s="13">
        <v>6</v>
      </c>
      <c r="B10" s="14" t="s">
        <v>511</v>
      </c>
      <c r="C10" s="14" t="s">
        <v>513</v>
      </c>
      <c r="D10" s="14" t="s">
        <v>516</v>
      </c>
      <c r="E10" s="5" t="s">
        <v>517</v>
      </c>
    </row>
    <row r="11" spans="1:27" ht="12.75" x14ac:dyDescent="0.2">
      <c r="A11" s="16"/>
      <c r="B11" s="16"/>
      <c r="C11" s="16"/>
      <c r="D11" s="16"/>
    </row>
    <row r="12" spans="1:27" ht="12.75" x14ac:dyDescent="0.2">
      <c r="A12" s="18"/>
      <c r="B12" s="19"/>
      <c r="C12" s="19"/>
      <c r="D12" s="19"/>
    </row>
    <row r="13" spans="1:27" ht="12.75" x14ac:dyDescent="0.2">
      <c r="A13" s="18"/>
      <c r="B13" s="19"/>
      <c r="C13" s="19"/>
      <c r="D13" s="19"/>
    </row>
    <row r="14" spans="1:27" ht="12.75" x14ac:dyDescent="0.2">
      <c r="A14" s="18"/>
      <c r="B14" s="19"/>
      <c r="C14" s="19"/>
      <c r="D14" s="19"/>
    </row>
    <row r="15" spans="1:27" ht="12.75" x14ac:dyDescent="0.2">
      <c r="A15" s="20"/>
      <c r="E15" s="5"/>
    </row>
    <row r="16" spans="1:27" ht="12.75" x14ac:dyDescent="0.2">
      <c r="A16" s="20"/>
      <c r="E16" s="5"/>
    </row>
    <row r="17" spans="1:1" ht="12.75" x14ac:dyDescent="0.2">
      <c r="A17" s="20"/>
    </row>
    <row r="18" spans="1:1" ht="12.75" x14ac:dyDescent="0.2">
      <c r="A18" s="20"/>
    </row>
    <row r="19" spans="1:1" ht="12.75" x14ac:dyDescent="0.2">
      <c r="A19" s="20"/>
    </row>
    <row r="20" spans="1:1" ht="12.75" x14ac:dyDescent="0.2">
      <c r="A20" s="20"/>
    </row>
    <row r="21" spans="1:1" ht="12.75" x14ac:dyDescent="0.2">
      <c r="A21" s="20"/>
    </row>
    <row r="22" spans="1:1" ht="12.75" x14ac:dyDescent="0.2">
      <c r="A22" s="20"/>
    </row>
    <row r="23" spans="1:1" ht="12.75" x14ac:dyDescent="0.2">
      <c r="A23" s="20"/>
    </row>
    <row r="24" spans="1:1" ht="12.75" x14ac:dyDescent="0.2">
      <c r="A24" s="20"/>
    </row>
    <row r="25" spans="1:1" ht="12.75" x14ac:dyDescent="0.2">
      <c r="A25" s="20"/>
    </row>
    <row r="26" spans="1:1" ht="12.75" x14ac:dyDescent="0.2">
      <c r="A26" s="20"/>
    </row>
    <row r="27" spans="1:1" ht="12.75" x14ac:dyDescent="0.2">
      <c r="A27" s="20"/>
    </row>
    <row r="28" spans="1:1" ht="12.75" x14ac:dyDescent="0.2">
      <c r="A28" s="20"/>
    </row>
    <row r="29" spans="1:1" ht="12.75" x14ac:dyDescent="0.2">
      <c r="A29" s="20"/>
    </row>
    <row r="30" spans="1:1" ht="12.75" x14ac:dyDescent="0.2">
      <c r="A30" s="20"/>
    </row>
    <row r="31" spans="1:1" ht="12.75" x14ac:dyDescent="0.2">
      <c r="A31" s="20"/>
    </row>
    <row r="32" spans="1:1" ht="12.75" x14ac:dyDescent="0.2">
      <c r="A32" s="20"/>
    </row>
    <row r="33" spans="1:1" ht="12.75" x14ac:dyDescent="0.2">
      <c r="A33" s="20"/>
    </row>
    <row r="34" spans="1:1" ht="12.75" x14ac:dyDescent="0.2">
      <c r="A34" s="20"/>
    </row>
    <row r="35" spans="1:1" ht="12.75" x14ac:dyDescent="0.2">
      <c r="A35" s="20"/>
    </row>
    <row r="36" spans="1:1" ht="12.75" x14ac:dyDescent="0.2">
      <c r="A36" s="20"/>
    </row>
    <row r="37" spans="1:1" ht="12.75" x14ac:dyDescent="0.2">
      <c r="A37" s="20"/>
    </row>
    <row r="38" spans="1:1" ht="12.75" x14ac:dyDescent="0.2">
      <c r="A38" s="20"/>
    </row>
    <row r="39" spans="1:1" ht="12.75" x14ac:dyDescent="0.2">
      <c r="A39" s="20"/>
    </row>
    <row r="40" spans="1:1" ht="12.75" x14ac:dyDescent="0.2">
      <c r="A40" s="20"/>
    </row>
    <row r="41" spans="1:1" ht="12.75" x14ac:dyDescent="0.2">
      <c r="A41" s="20"/>
    </row>
    <row r="42" spans="1:1" ht="12.75" x14ac:dyDescent="0.2">
      <c r="A42" s="20"/>
    </row>
    <row r="43" spans="1:1" ht="12.75" x14ac:dyDescent="0.2">
      <c r="A43" s="20"/>
    </row>
    <row r="44" spans="1:1" ht="12.75" x14ac:dyDescent="0.2">
      <c r="A44" s="20"/>
    </row>
    <row r="45" spans="1:1" ht="12.75" x14ac:dyDescent="0.2">
      <c r="A45" s="20"/>
    </row>
    <row r="46" spans="1:1" ht="12.75" x14ac:dyDescent="0.2">
      <c r="A46" s="20"/>
    </row>
    <row r="47" spans="1:1" ht="12.75" x14ac:dyDescent="0.2">
      <c r="A47" s="20"/>
    </row>
    <row r="48" spans="1:1" ht="12.75" x14ac:dyDescent="0.2">
      <c r="A48" s="20"/>
    </row>
    <row r="49" spans="1:1" ht="12.75" x14ac:dyDescent="0.2">
      <c r="A49" s="20"/>
    </row>
    <row r="50" spans="1:1" ht="12.75" x14ac:dyDescent="0.2">
      <c r="A50" s="20"/>
    </row>
    <row r="51" spans="1:1" ht="12.75" x14ac:dyDescent="0.2">
      <c r="A51" s="20"/>
    </row>
    <row r="52" spans="1:1" ht="12.75" x14ac:dyDescent="0.2">
      <c r="A52" s="20"/>
    </row>
    <row r="53" spans="1:1" ht="12.75" x14ac:dyDescent="0.2">
      <c r="A53" s="20"/>
    </row>
    <row r="54" spans="1:1" ht="12.75" x14ac:dyDescent="0.2">
      <c r="A54" s="20"/>
    </row>
    <row r="55" spans="1:1" ht="12.75" x14ac:dyDescent="0.2">
      <c r="A55" s="20"/>
    </row>
    <row r="56" spans="1:1" ht="12.75" x14ac:dyDescent="0.2">
      <c r="A56" s="20"/>
    </row>
    <row r="57" spans="1:1" ht="12.75" x14ac:dyDescent="0.2">
      <c r="A57" s="20"/>
    </row>
    <row r="58" spans="1:1" ht="12.75" x14ac:dyDescent="0.2">
      <c r="A58" s="20"/>
    </row>
    <row r="59" spans="1:1" ht="12.75" x14ac:dyDescent="0.2">
      <c r="A59" s="20"/>
    </row>
    <row r="60" spans="1:1" ht="12.75" x14ac:dyDescent="0.2">
      <c r="A60" s="20"/>
    </row>
    <row r="61" spans="1:1" ht="12.75" x14ac:dyDescent="0.2">
      <c r="A61" s="20"/>
    </row>
    <row r="62" spans="1:1" ht="12.75" x14ac:dyDescent="0.2">
      <c r="A62" s="20"/>
    </row>
    <row r="63" spans="1:1" ht="12.75" x14ac:dyDescent="0.2">
      <c r="A63" s="20"/>
    </row>
    <row r="64" spans="1:1" ht="12.75" x14ac:dyDescent="0.2">
      <c r="A64" s="20"/>
    </row>
    <row r="65" spans="1:1" ht="12.75" x14ac:dyDescent="0.2">
      <c r="A65" s="20"/>
    </row>
    <row r="66" spans="1:1" ht="12.75" x14ac:dyDescent="0.2">
      <c r="A66" s="20"/>
    </row>
    <row r="67" spans="1:1" ht="12.75" x14ac:dyDescent="0.2">
      <c r="A67" s="20"/>
    </row>
    <row r="68" spans="1:1" ht="12.75" x14ac:dyDescent="0.2">
      <c r="A68" s="20"/>
    </row>
    <row r="69" spans="1:1" ht="12.75" x14ac:dyDescent="0.2">
      <c r="A69" s="20"/>
    </row>
    <row r="70" spans="1:1" ht="12.75" x14ac:dyDescent="0.2">
      <c r="A70" s="20"/>
    </row>
    <row r="71" spans="1:1" ht="12.75" x14ac:dyDescent="0.2">
      <c r="A71" s="20"/>
    </row>
    <row r="72" spans="1:1" ht="12.75" x14ac:dyDescent="0.2">
      <c r="A72" s="20"/>
    </row>
    <row r="73" spans="1:1" ht="12.75" x14ac:dyDescent="0.2">
      <c r="A73" s="20"/>
    </row>
    <row r="74" spans="1:1" ht="12.75" x14ac:dyDescent="0.2">
      <c r="A74" s="20"/>
    </row>
    <row r="75" spans="1:1" ht="12.75" x14ac:dyDescent="0.2">
      <c r="A75" s="20"/>
    </row>
    <row r="76" spans="1:1" ht="12.75" x14ac:dyDescent="0.2">
      <c r="A76" s="20"/>
    </row>
    <row r="77" spans="1:1" ht="12.75" x14ac:dyDescent="0.2">
      <c r="A77" s="20"/>
    </row>
    <row r="78" spans="1:1" ht="12.75" x14ac:dyDescent="0.2">
      <c r="A78" s="20"/>
    </row>
    <row r="79" spans="1:1" ht="12.75" x14ac:dyDescent="0.2">
      <c r="A79" s="20"/>
    </row>
    <row r="80" spans="1:1" ht="12.75" x14ac:dyDescent="0.2">
      <c r="A80" s="20"/>
    </row>
    <row r="81" spans="1:1" ht="12.75" x14ac:dyDescent="0.2">
      <c r="A81" s="20"/>
    </row>
    <row r="82" spans="1:1" ht="12.75" x14ac:dyDescent="0.2">
      <c r="A82" s="20"/>
    </row>
    <row r="83" spans="1:1" ht="12.75" x14ac:dyDescent="0.2">
      <c r="A83" s="20"/>
    </row>
    <row r="84" spans="1:1" ht="12.75" x14ac:dyDescent="0.2">
      <c r="A84" s="20"/>
    </row>
    <row r="85" spans="1:1" ht="12.75" x14ac:dyDescent="0.2">
      <c r="A85" s="20"/>
    </row>
    <row r="86" spans="1:1" ht="12.75" x14ac:dyDescent="0.2">
      <c r="A86" s="20"/>
    </row>
    <row r="87" spans="1:1" ht="12.75" x14ac:dyDescent="0.2">
      <c r="A87" s="20"/>
    </row>
    <row r="88" spans="1:1" ht="12.75" x14ac:dyDescent="0.2">
      <c r="A88" s="20"/>
    </row>
    <row r="89" spans="1:1" ht="12.75" x14ac:dyDescent="0.2">
      <c r="A89" s="20"/>
    </row>
    <row r="90" spans="1:1" ht="12.75" x14ac:dyDescent="0.2">
      <c r="A90" s="20"/>
    </row>
    <row r="91" spans="1:1" ht="12.75" x14ac:dyDescent="0.2">
      <c r="A91" s="20"/>
    </row>
    <row r="92" spans="1:1" ht="12.75" x14ac:dyDescent="0.2">
      <c r="A92" s="20"/>
    </row>
    <row r="93" spans="1:1" ht="12.75" x14ac:dyDescent="0.2">
      <c r="A93" s="20"/>
    </row>
    <row r="94" spans="1:1" ht="12.75" x14ac:dyDescent="0.2">
      <c r="A94" s="20"/>
    </row>
    <row r="95" spans="1:1" ht="12.75" x14ac:dyDescent="0.2">
      <c r="A95" s="20"/>
    </row>
    <row r="96" spans="1:1" ht="12.75" x14ac:dyDescent="0.2">
      <c r="A96" s="20"/>
    </row>
    <row r="97" spans="1:1" ht="12.75" x14ac:dyDescent="0.2">
      <c r="A97" s="20"/>
    </row>
    <row r="98" spans="1:1" ht="12.75" x14ac:dyDescent="0.2">
      <c r="A98" s="20"/>
    </row>
    <row r="99" spans="1:1" ht="12.75" x14ac:dyDescent="0.2">
      <c r="A99" s="20"/>
    </row>
    <row r="100" spans="1:1" ht="12.75" x14ac:dyDescent="0.2">
      <c r="A100" s="20"/>
    </row>
    <row r="101" spans="1:1" ht="12.75" x14ac:dyDescent="0.2">
      <c r="A101" s="20"/>
    </row>
    <row r="102" spans="1:1" ht="12.75" x14ac:dyDescent="0.2">
      <c r="A102" s="20"/>
    </row>
    <row r="103" spans="1:1" ht="12.75" x14ac:dyDescent="0.2">
      <c r="A103" s="20"/>
    </row>
    <row r="104" spans="1:1" ht="12.75" x14ac:dyDescent="0.2">
      <c r="A104" s="20"/>
    </row>
    <row r="105" spans="1:1" ht="12.75" x14ac:dyDescent="0.2">
      <c r="A105" s="20"/>
    </row>
    <row r="106" spans="1:1" ht="12.75" x14ac:dyDescent="0.2">
      <c r="A106" s="20"/>
    </row>
    <row r="107" spans="1:1" ht="12.75" x14ac:dyDescent="0.2">
      <c r="A107" s="20"/>
    </row>
    <row r="108" spans="1:1" ht="12.75" x14ac:dyDescent="0.2">
      <c r="A108" s="20"/>
    </row>
    <row r="109" spans="1:1" ht="12.75" x14ac:dyDescent="0.2">
      <c r="A109" s="20"/>
    </row>
    <row r="110" spans="1:1" ht="12.75" x14ac:dyDescent="0.2">
      <c r="A110" s="20"/>
    </row>
    <row r="111" spans="1:1" ht="12.75" x14ac:dyDescent="0.2">
      <c r="A111" s="20"/>
    </row>
    <row r="112" spans="1:1" ht="12.75" x14ac:dyDescent="0.2">
      <c r="A112" s="20"/>
    </row>
    <row r="113" spans="1:1" ht="12.75" x14ac:dyDescent="0.2">
      <c r="A113" s="20"/>
    </row>
    <row r="114" spans="1:1" ht="12.75" x14ac:dyDescent="0.2">
      <c r="A114" s="20"/>
    </row>
    <row r="115" spans="1:1" ht="12.75" x14ac:dyDescent="0.2">
      <c r="A115" s="20"/>
    </row>
    <row r="116" spans="1:1" ht="12.75" x14ac:dyDescent="0.2">
      <c r="A116" s="20"/>
    </row>
    <row r="117" spans="1:1" ht="12.75" x14ac:dyDescent="0.2">
      <c r="A117" s="20"/>
    </row>
    <row r="118" spans="1:1" ht="12.75" x14ac:dyDescent="0.2">
      <c r="A118" s="20"/>
    </row>
    <row r="119" spans="1:1" ht="12.75" x14ac:dyDescent="0.2">
      <c r="A119" s="20"/>
    </row>
    <row r="120" spans="1:1" ht="12.75" x14ac:dyDescent="0.2">
      <c r="A120" s="20"/>
    </row>
    <row r="121" spans="1:1" ht="12.75" x14ac:dyDescent="0.2">
      <c r="A121" s="20"/>
    </row>
    <row r="122" spans="1:1" ht="12.75" x14ac:dyDescent="0.2">
      <c r="A122" s="20"/>
    </row>
    <row r="123" spans="1:1" ht="12.75" x14ac:dyDescent="0.2">
      <c r="A123" s="20"/>
    </row>
    <row r="124" spans="1:1" ht="12.75" x14ac:dyDescent="0.2">
      <c r="A124" s="20"/>
    </row>
    <row r="125" spans="1:1" ht="12.75" x14ac:dyDescent="0.2">
      <c r="A125" s="20"/>
    </row>
    <row r="126" spans="1:1" ht="12.75" x14ac:dyDescent="0.2">
      <c r="A126" s="20"/>
    </row>
    <row r="127" spans="1:1" ht="12.75" x14ac:dyDescent="0.2">
      <c r="A127" s="20"/>
    </row>
    <row r="128" spans="1:1" ht="12.75" x14ac:dyDescent="0.2">
      <c r="A128" s="20"/>
    </row>
    <row r="129" spans="1:1" ht="12.75" x14ac:dyDescent="0.2">
      <c r="A129" s="20"/>
    </row>
    <row r="130" spans="1:1" ht="12.75" x14ac:dyDescent="0.2">
      <c r="A130" s="20"/>
    </row>
    <row r="131" spans="1:1" ht="12.75" x14ac:dyDescent="0.2">
      <c r="A131" s="20"/>
    </row>
    <row r="132" spans="1:1" ht="12.75" x14ac:dyDescent="0.2">
      <c r="A132" s="20"/>
    </row>
    <row r="133" spans="1:1" ht="12.75" x14ac:dyDescent="0.2">
      <c r="A133" s="20"/>
    </row>
    <row r="134" spans="1:1" ht="12.75" x14ac:dyDescent="0.2">
      <c r="A134" s="20"/>
    </row>
    <row r="135" spans="1:1" ht="12.75" x14ac:dyDescent="0.2">
      <c r="A135" s="20"/>
    </row>
    <row r="136" spans="1:1" ht="12.75" x14ac:dyDescent="0.2">
      <c r="A136" s="20"/>
    </row>
    <row r="137" spans="1:1" ht="12.75" x14ac:dyDescent="0.2">
      <c r="A137" s="20"/>
    </row>
    <row r="138" spans="1:1" ht="12.75" x14ac:dyDescent="0.2">
      <c r="A138" s="20"/>
    </row>
    <row r="139" spans="1:1" ht="12.75" x14ac:dyDescent="0.2">
      <c r="A139" s="20"/>
    </row>
    <row r="140" spans="1:1" ht="12.75" x14ac:dyDescent="0.2">
      <c r="A140" s="20"/>
    </row>
    <row r="141" spans="1:1" ht="12.75" x14ac:dyDescent="0.2">
      <c r="A141" s="20"/>
    </row>
    <row r="142" spans="1:1" ht="12.75" x14ac:dyDescent="0.2">
      <c r="A142" s="20"/>
    </row>
    <row r="143" spans="1:1" ht="12.75" x14ac:dyDescent="0.2">
      <c r="A143" s="20"/>
    </row>
    <row r="144" spans="1:1" ht="12.75" x14ac:dyDescent="0.2">
      <c r="A144" s="20"/>
    </row>
    <row r="145" spans="1:1" ht="12.75" x14ac:dyDescent="0.2">
      <c r="A145" s="20"/>
    </row>
    <row r="146" spans="1:1" ht="12.75" x14ac:dyDescent="0.2">
      <c r="A146" s="20"/>
    </row>
    <row r="147" spans="1:1" ht="12.75" x14ac:dyDescent="0.2">
      <c r="A147" s="20"/>
    </row>
    <row r="148" spans="1:1" ht="12.75" x14ac:dyDescent="0.2">
      <c r="A148" s="20"/>
    </row>
    <row r="149" spans="1:1" ht="12.75" x14ac:dyDescent="0.2">
      <c r="A149" s="20"/>
    </row>
    <row r="150" spans="1:1" ht="12.75" x14ac:dyDescent="0.2">
      <c r="A150" s="20"/>
    </row>
    <row r="151" spans="1:1" ht="12.75" x14ac:dyDescent="0.2">
      <c r="A151" s="20"/>
    </row>
    <row r="152" spans="1:1" ht="12.75" x14ac:dyDescent="0.2">
      <c r="A152" s="20"/>
    </row>
    <row r="153" spans="1:1" ht="12.75" x14ac:dyDescent="0.2">
      <c r="A153" s="20"/>
    </row>
    <row r="154" spans="1:1" ht="12.75" x14ac:dyDescent="0.2">
      <c r="A154" s="20"/>
    </row>
    <row r="155" spans="1:1" ht="12.75" x14ac:dyDescent="0.2">
      <c r="A155" s="20"/>
    </row>
    <row r="156" spans="1:1" ht="12.75" x14ac:dyDescent="0.2">
      <c r="A156" s="20"/>
    </row>
    <row r="157" spans="1:1" ht="12.75" x14ac:dyDescent="0.2">
      <c r="A157" s="20"/>
    </row>
    <row r="158" spans="1:1" ht="12.75" x14ac:dyDescent="0.2">
      <c r="A158" s="20"/>
    </row>
    <row r="159" spans="1:1" ht="12.75" x14ac:dyDescent="0.2">
      <c r="A159" s="20"/>
    </row>
    <row r="160" spans="1:1" ht="12.75" x14ac:dyDescent="0.2">
      <c r="A160" s="20"/>
    </row>
    <row r="161" spans="1:1" ht="12.75" x14ac:dyDescent="0.2">
      <c r="A161" s="20"/>
    </row>
    <row r="162" spans="1:1" ht="12.75" x14ac:dyDescent="0.2">
      <c r="A162" s="20"/>
    </row>
    <row r="163" spans="1:1" ht="12.75" x14ac:dyDescent="0.2">
      <c r="A163" s="20"/>
    </row>
    <row r="164" spans="1:1" ht="12.75" x14ac:dyDescent="0.2">
      <c r="A164" s="20"/>
    </row>
    <row r="165" spans="1:1" ht="12.75" x14ac:dyDescent="0.2">
      <c r="A165" s="20"/>
    </row>
    <row r="166" spans="1:1" ht="12.75" x14ac:dyDescent="0.2">
      <c r="A166" s="20"/>
    </row>
    <row r="167" spans="1:1" ht="12.75" x14ac:dyDescent="0.2">
      <c r="A167" s="20"/>
    </row>
    <row r="168" spans="1:1" ht="12.75" x14ac:dyDescent="0.2">
      <c r="A168" s="20"/>
    </row>
    <row r="169" spans="1:1" ht="12.75" x14ac:dyDescent="0.2">
      <c r="A169" s="20"/>
    </row>
    <row r="170" spans="1:1" ht="12.75" x14ac:dyDescent="0.2">
      <c r="A170" s="20"/>
    </row>
    <row r="171" spans="1:1" ht="12.75" x14ac:dyDescent="0.2">
      <c r="A171" s="20"/>
    </row>
    <row r="172" spans="1:1" ht="12.75" x14ac:dyDescent="0.2">
      <c r="A172" s="20"/>
    </row>
    <row r="173" spans="1:1" ht="12.75" x14ac:dyDescent="0.2">
      <c r="A173" s="20"/>
    </row>
    <row r="174" spans="1:1" ht="12.75" x14ac:dyDescent="0.2">
      <c r="A174" s="20"/>
    </row>
    <row r="175" spans="1:1" ht="12.75" x14ac:dyDescent="0.2">
      <c r="A175" s="20"/>
    </row>
    <row r="176" spans="1:1" ht="12.75" x14ac:dyDescent="0.2">
      <c r="A176" s="20"/>
    </row>
    <row r="177" spans="1:1" ht="12.75" x14ac:dyDescent="0.2">
      <c r="A177" s="20"/>
    </row>
    <row r="178" spans="1:1" ht="12.75" x14ac:dyDescent="0.2">
      <c r="A178" s="20"/>
    </row>
    <row r="179" spans="1:1" ht="12.75" x14ac:dyDescent="0.2">
      <c r="A179" s="20"/>
    </row>
    <row r="180" spans="1:1" ht="12.75" x14ac:dyDescent="0.2">
      <c r="A180" s="20"/>
    </row>
    <row r="181" spans="1:1" ht="12.75" x14ac:dyDescent="0.2">
      <c r="A181" s="20"/>
    </row>
    <row r="182" spans="1:1" ht="12.75" x14ac:dyDescent="0.2">
      <c r="A182" s="20"/>
    </row>
    <row r="183" spans="1:1" ht="12.75" x14ac:dyDescent="0.2">
      <c r="A183" s="20"/>
    </row>
    <row r="184" spans="1:1" ht="12.75" x14ac:dyDescent="0.2">
      <c r="A184" s="20"/>
    </row>
    <row r="185" spans="1:1" ht="12.75" x14ac:dyDescent="0.2">
      <c r="A185" s="20"/>
    </row>
    <row r="186" spans="1:1" ht="12.75" x14ac:dyDescent="0.2">
      <c r="A186" s="20"/>
    </row>
    <row r="187" spans="1:1" ht="12.75" x14ac:dyDescent="0.2">
      <c r="A187" s="20"/>
    </row>
    <row r="188" spans="1:1" ht="12.75" x14ac:dyDescent="0.2">
      <c r="A188" s="20"/>
    </row>
    <row r="189" spans="1:1" ht="12.75" x14ac:dyDescent="0.2">
      <c r="A189" s="20"/>
    </row>
    <row r="190" spans="1:1" ht="12.75" x14ac:dyDescent="0.2">
      <c r="A190" s="20"/>
    </row>
    <row r="191" spans="1:1" ht="12.75" x14ac:dyDescent="0.2">
      <c r="A191" s="20"/>
    </row>
    <row r="192" spans="1:1" ht="12.75" x14ac:dyDescent="0.2">
      <c r="A192" s="20"/>
    </row>
    <row r="193" spans="1:1" ht="12.75" x14ac:dyDescent="0.2">
      <c r="A193" s="20"/>
    </row>
    <row r="194" spans="1:1" ht="12.75" x14ac:dyDescent="0.2">
      <c r="A194" s="20"/>
    </row>
    <row r="195" spans="1:1" ht="12.75" x14ac:dyDescent="0.2">
      <c r="A195" s="20"/>
    </row>
    <row r="196" spans="1:1" ht="12.75" x14ac:dyDescent="0.2">
      <c r="A196" s="20"/>
    </row>
    <row r="197" spans="1:1" ht="12.75" x14ac:dyDescent="0.2">
      <c r="A197" s="20"/>
    </row>
    <row r="198" spans="1:1" ht="12.75" x14ac:dyDescent="0.2">
      <c r="A198" s="20"/>
    </row>
    <row r="199" spans="1:1" ht="12.75" x14ac:dyDescent="0.2">
      <c r="A199" s="20"/>
    </row>
    <row r="200" spans="1:1" ht="12.75" x14ac:dyDescent="0.2">
      <c r="A200" s="20"/>
    </row>
    <row r="201" spans="1:1" ht="12.75" x14ac:dyDescent="0.2">
      <c r="A201" s="20"/>
    </row>
    <row r="202" spans="1:1" ht="12.75" x14ac:dyDescent="0.2">
      <c r="A202" s="20"/>
    </row>
    <row r="203" spans="1:1" ht="12.75" x14ac:dyDescent="0.2">
      <c r="A203" s="20"/>
    </row>
    <row r="204" spans="1:1" ht="12.75" x14ac:dyDescent="0.2">
      <c r="A204" s="20"/>
    </row>
    <row r="205" spans="1:1" ht="12.75" x14ac:dyDescent="0.2">
      <c r="A205" s="20"/>
    </row>
    <row r="206" spans="1:1" ht="12.75" x14ac:dyDescent="0.2">
      <c r="A206" s="20"/>
    </row>
    <row r="207" spans="1:1" ht="12.75" x14ac:dyDescent="0.2">
      <c r="A207" s="20"/>
    </row>
    <row r="208" spans="1:1" ht="12.75" x14ac:dyDescent="0.2">
      <c r="A208" s="20"/>
    </row>
    <row r="209" spans="1:1" ht="12.75" x14ac:dyDescent="0.2">
      <c r="A209" s="20"/>
    </row>
    <row r="210" spans="1:1" ht="12.75" x14ac:dyDescent="0.2">
      <c r="A210" s="20"/>
    </row>
    <row r="211" spans="1:1" ht="12.75" x14ac:dyDescent="0.2">
      <c r="A211" s="20"/>
    </row>
    <row r="212" spans="1:1" ht="12.75" x14ac:dyDescent="0.2">
      <c r="A212" s="20"/>
    </row>
    <row r="213" spans="1:1" ht="12.75" x14ac:dyDescent="0.2">
      <c r="A213" s="20"/>
    </row>
    <row r="214" spans="1:1" ht="12.75" x14ac:dyDescent="0.2">
      <c r="A214" s="20"/>
    </row>
    <row r="215" spans="1:1" ht="12.75" x14ac:dyDescent="0.2">
      <c r="A215" s="20"/>
    </row>
    <row r="216" spans="1:1" ht="12.75" x14ac:dyDescent="0.2">
      <c r="A216" s="20"/>
    </row>
    <row r="217" spans="1:1" ht="12.75" x14ac:dyDescent="0.2">
      <c r="A217" s="20"/>
    </row>
    <row r="218" spans="1:1" ht="12.75" x14ac:dyDescent="0.2">
      <c r="A218" s="20"/>
    </row>
    <row r="219" spans="1:1" ht="12.75" x14ac:dyDescent="0.2">
      <c r="A219" s="20"/>
    </row>
    <row r="220" spans="1:1" ht="12.75" x14ac:dyDescent="0.2">
      <c r="A220" s="20"/>
    </row>
    <row r="221" spans="1:1" ht="12.75" x14ac:dyDescent="0.2">
      <c r="A221" s="20"/>
    </row>
    <row r="222" spans="1:1" ht="12.75" x14ac:dyDescent="0.2">
      <c r="A222" s="20"/>
    </row>
    <row r="223" spans="1:1" ht="12.75" x14ac:dyDescent="0.2">
      <c r="A223" s="20"/>
    </row>
    <row r="224" spans="1:1" ht="12.75" x14ac:dyDescent="0.2">
      <c r="A224" s="20"/>
    </row>
    <row r="225" spans="1:1" ht="12.75" x14ac:dyDescent="0.2">
      <c r="A225" s="20"/>
    </row>
    <row r="226" spans="1:1" ht="12.75" x14ac:dyDescent="0.2">
      <c r="A226" s="20"/>
    </row>
    <row r="227" spans="1:1" ht="12.75" x14ac:dyDescent="0.2">
      <c r="A227" s="20"/>
    </row>
    <row r="228" spans="1:1" ht="12.75" x14ac:dyDescent="0.2">
      <c r="A228" s="20"/>
    </row>
    <row r="229" spans="1:1" ht="12.75" x14ac:dyDescent="0.2">
      <c r="A229" s="20"/>
    </row>
    <row r="230" spans="1:1" ht="12.75" x14ac:dyDescent="0.2">
      <c r="A230" s="20"/>
    </row>
    <row r="231" spans="1:1" ht="12.75" x14ac:dyDescent="0.2">
      <c r="A231" s="20"/>
    </row>
    <row r="232" spans="1:1" ht="12.75" x14ac:dyDescent="0.2">
      <c r="A232" s="20"/>
    </row>
    <row r="233" spans="1:1" ht="12.75" x14ac:dyDescent="0.2">
      <c r="A233" s="20"/>
    </row>
    <row r="234" spans="1:1" ht="12.75" x14ac:dyDescent="0.2">
      <c r="A234" s="20"/>
    </row>
    <row r="235" spans="1:1" ht="12.75" x14ac:dyDescent="0.2">
      <c r="A235" s="20"/>
    </row>
    <row r="236" spans="1:1" ht="12.75" x14ac:dyDescent="0.2">
      <c r="A236" s="20"/>
    </row>
    <row r="237" spans="1:1" ht="12.75" x14ac:dyDescent="0.2">
      <c r="A237" s="20"/>
    </row>
    <row r="238" spans="1:1" ht="12.75" x14ac:dyDescent="0.2">
      <c r="A238" s="20"/>
    </row>
    <row r="239" spans="1:1" ht="12.75" x14ac:dyDescent="0.2">
      <c r="A239" s="20"/>
    </row>
    <row r="240" spans="1:1" ht="12.75" x14ac:dyDescent="0.2">
      <c r="A240" s="20"/>
    </row>
    <row r="241" spans="1:1" ht="12.75" x14ac:dyDescent="0.2">
      <c r="A241" s="20"/>
    </row>
    <row r="242" spans="1:1" ht="12.75" x14ac:dyDescent="0.2">
      <c r="A242" s="20"/>
    </row>
    <row r="243" spans="1:1" ht="12.75" x14ac:dyDescent="0.2">
      <c r="A243" s="20"/>
    </row>
    <row r="244" spans="1:1" ht="12.75" x14ac:dyDescent="0.2">
      <c r="A244" s="20"/>
    </row>
    <row r="245" spans="1:1" ht="12.75" x14ac:dyDescent="0.2">
      <c r="A245" s="20"/>
    </row>
    <row r="246" spans="1:1" ht="12.75" x14ac:dyDescent="0.2">
      <c r="A246" s="20"/>
    </row>
    <row r="247" spans="1:1" ht="12.75" x14ac:dyDescent="0.2">
      <c r="A247" s="20"/>
    </row>
    <row r="248" spans="1:1" ht="12.75" x14ac:dyDescent="0.2">
      <c r="A248" s="20"/>
    </row>
    <row r="249" spans="1:1" ht="12.75" x14ac:dyDescent="0.2">
      <c r="A249" s="20"/>
    </row>
    <row r="250" spans="1:1" ht="12.75" x14ac:dyDescent="0.2">
      <c r="A250" s="20"/>
    </row>
    <row r="251" spans="1:1" ht="12.75" x14ac:dyDescent="0.2">
      <c r="A251" s="20"/>
    </row>
    <row r="252" spans="1:1" ht="12.75" x14ac:dyDescent="0.2">
      <c r="A252" s="20"/>
    </row>
    <row r="253" spans="1:1" ht="12.75" x14ac:dyDescent="0.2">
      <c r="A253" s="20"/>
    </row>
    <row r="254" spans="1:1" ht="12.75" x14ac:dyDescent="0.2">
      <c r="A254" s="20"/>
    </row>
    <row r="255" spans="1:1" ht="12.75" x14ac:dyDescent="0.2">
      <c r="A255" s="20"/>
    </row>
    <row r="256" spans="1:1" ht="12.75" x14ac:dyDescent="0.2">
      <c r="A256" s="20"/>
    </row>
    <row r="257" spans="1:1" ht="12.75" x14ac:dyDescent="0.2">
      <c r="A257" s="20"/>
    </row>
    <row r="258" spans="1:1" ht="12.75" x14ac:dyDescent="0.2">
      <c r="A258" s="20"/>
    </row>
    <row r="259" spans="1:1" ht="12.75" x14ac:dyDescent="0.2">
      <c r="A259" s="20"/>
    </row>
    <row r="260" spans="1:1" ht="12.75" x14ac:dyDescent="0.2">
      <c r="A260" s="20"/>
    </row>
    <row r="261" spans="1:1" ht="12.75" x14ac:dyDescent="0.2">
      <c r="A261" s="20"/>
    </row>
    <row r="262" spans="1:1" ht="12.75" x14ac:dyDescent="0.2">
      <c r="A262" s="20"/>
    </row>
    <row r="263" spans="1:1" ht="12.75" x14ac:dyDescent="0.2">
      <c r="A263" s="20"/>
    </row>
    <row r="264" spans="1:1" ht="12.75" x14ac:dyDescent="0.2">
      <c r="A264" s="20"/>
    </row>
    <row r="265" spans="1:1" ht="12.75" x14ac:dyDescent="0.2">
      <c r="A265" s="20"/>
    </row>
    <row r="266" spans="1:1" ht="12.75" x14ac:dyDescent="0.2">
      <c r="A266" s="20"/>
    </row>
    <row r="267" spans="1:1" ht="12.75" x14ac:dyDescent="0.2">
      <c r="A267" s="20"/>
    </row>
    <row r="268" spans="1:1" ht="12.75" x14ac:dyDescent="0.2">
      <c r="A268" s="20"/>
    </row>
    <row r="269" spans="1:1" ht="12.75" x14ac:dyDescent="0.2">
      <c r="A269" s="20"/>
    </row>
    <row r="270" spans="1:1" ht="12.75" x14ac:dyDescent="0.2">
      <c r="A270" s="20"/>
    </row>
    <row r="271" spans="1:1" ht="12.75" x14ac:dyDescent="0.2">
      <c r="A271" s="20"/>
    </row>
    <row r="272" spans="1:1" ht="12.75" x14ac:dyDescent="0.2">
      <c r="A272" s="20"/>
    </row>
    <row r="273" spans="1:1" ht="12.75" x14ac:dyDescent="0.2">
      <c r="A273" s="20"/>
    </row>
    <row r="274" spans="1:1" ht="12.75" x14ac:dyDescent="0.2">
      <c r="A274" s="20"/>
    </row>
    <row r="275" spans="1:1" ht="12.75" x14ac:dyDescent="0.2">
      <c r="A275" s="20"/>
    </row>
    <row r="276" spans="1:1" ht="12.75" x14ac:dyDescent="0.2">
      <c r="A276" s="20"/>
    </row>
    <row r="277" spans="1:1" ht="12.75" x14ac:dyDescent="0.2">
      <c r="A277" s="20"/>
    </row>
    <row r="278" spans="1:1" ht="12.75" x14ac:dyDescent="0.2">
      <c r="A278" s="20"/>
    </row>
    <row r="279" spans="1:1" ht="12.75" x14ac:dyDescent="0.2">
      <c r="A279" s="20"/>
    </row>
    <row r="280" spans="1:1" ht="12.75" x14ac:dyDescent="0.2">
      <c r="A280" s="20"/>
    </row>
    <row r="281" spans="1:1" ht="12.75" x14ac:dyDescent="0.2">
      <c r="A281" s="20"/>
    </row>
    <row r="282" spans="1:1" ht="12.75" x14ac:dyDescent="0.2">
      <c r="A282" s="20"/>
    </row>
    <row r="283" spans="1:1" ht="12.75" x14ac:dyDescent="0.2">
      <c r="A283" s="20"/>
    </row>
    <row r="284" spans="1:1" ht="12.75" x14ac:dyDescent="0.2">
      <c r="A284" s="20"/>
    </row>
    <row r="285" spans="1:1" ht="12.75" x14ac:dyDescent="0.2">
      <c r="A285" s="20"/>
    </row>
    <row r="286" spans="1:1" ht="12.75" x14ac:dyDescent="0.2">
      <c r="A286" s="20"/>
    </row>
    <row r="287" spans="1:1" ht="12.75" x14ac:dyDescent="0.2">
      <c r="A287" s="20"/>
    </row>
    <row r="288" spans="1:1" ht="12.75" x14ac:dyDescent="0.2">
      <c r="A288" s="20"/>
    </row>
    <row r="289" spans="1:1" ht="12.75" x14ac:dyDescent="0.2">
      <c r="A289" s="20"/>
    </row>
    <row r="290" spans="1:1" ht="12.75" x14ac:dyDescent="0.2">
      <c r="A290" s="20"/>
    </row>
    <row r="291" spans="1:1" ht="12.75" x14ac:dyDescent="0.2">
      <c r="A291" s="20"/>
    </row>
    <row r="292" spans="1:1" ht="12.75" x14ac:dyDescent="0.2">
      <c r="A292" s="20"/>
    </row>
    <row r="293" spans="1:1" ht="12.75" x14ac:dyDescent="0.2">
      <c r="A293" s="20"/>
    </row>
    <row r="294" spans="1:1" ht="12.75" x14ac:dyDescent="0.2">
      <c r="A294" s="20"/>
    </row>
    <row r="295" spans="1:1" ht="12.75" x14ac:dyDescent="0.2">
      <c r="A295" s="20"/>
    </row>
    <row r="296" spans="1:1" ht="12.75" x14ac:dyDescent="0.2">
      <c r="A296" s="20"/>
    </row>
    <row r="297" spans="1:1" ht="12.75" x14ac:dyDescent="0.2">
      <c r="A297" s="20"/>
    </row>
    <row r="298" spans="1:1" ht="12.75" x14ac:dyDescent="0.2">
      <c r="A298" s="20"/>
    </row>
    <row r="299" spans="1:1" ht="12.75" x14ac:dyDescent="0.2">
      <c r="A299" s="20"/>
    </row>
    <row r="300" spans="1:1" ht="12.75" x14ac:dyDescent="0.2">
      <c r="A300" s="20"/>
    </row>
    <row r="301" spans="1:1" ht="12.75" x14ac:dyDescent="0.2">
      <c r="A301" s="20"/>
    </row>
    <row r="302" spans="1:1" ht="12.75" x14ac:dyDescent="0.2">
      <c r="A302" s="20"/>
    </row>
    <row r="303" spans="1:1" ht="12.75" x14ac:dyDescent="0.2">
      <c r="A303" s="20"/>
    </row>
    <row r="304" spans="1:1" ht="12.75" x14ac:dyDescent="0.2">
      <c r="A304" s="20"/>
    </row>
    <row r="305" spans="1:1" ht="12.75" x14ac:dyDescent="0.2">
      <c r="A305" s="20"/>
    </row>
    <row r="306" spans="1:1" ht="12.75" x14ac:dyDescent="0.2">
      <c r="A306" s="20"/>
    </row>
    <row r="307" spans="1:1" ht="12.75" x14ac:dyDescent="0.2">
      <c r="A307" s="20"/>
    </row>
    <row r="308" spans="1:1" ht="12.75" x14ac:dyDescent="0.2">
      <c r="A308" s="20"/>
    </row>
    <row r="309" spans="1:1" ht="12.75" x14ac:dyDescent="0.2">
      <c r="A309" s="20"/>
    </row>
    <row r="310" spans="1:1" ht="12.75" x14ac:dyDescent="0.2">
      <c r="A310" s="20"/>
    </row>
    <row r="311" spans="1:1" ht="12.75" x14ac:dyDescent="0.2">
      <c r="A311" s="20"/>
    </row>
    <row r="312" spans="1:1" ht="12.75" x14ac:dyDescent="0.2">
      <c r="A312" s="20"/>
    </row>
    <row r="313" spans="1:1" ht="12.75" x14ac:dyDescent="0.2">
      <c r="A313" s="20"/>
    </row>
    <row r="314" spans="1:1" ht="12.75" x14ac:dyDescent="0.2">
      <c r="A314" s="20"/>
    </row>
    <row r="315" spans="1:1" ht="12.75" x14ac:dyDescent="0.2">
      <c r="A315" s="20"/>
    </row>
    <row r="316" spans="1:1" ht="12.75" x14ac:dyDescent="0.2">
      <c r="A316" s="20"/>
    </row>
    <row r="317" spans="1:1" ht="12.75" x14ac:dyDescent="0.2">
      <c r="A317" s="20"/>
    </row>
    <row r="318" spans="1:1" ht="12.75" x14ac:dyDescent="0.2">
      <c r="A318" s="20"/>
    </row>
    <row r="319" spans="1:1" ht="12.75" x14ac:dyDescent="0.2">
      <c r="A319" s="20"/>
    </row>
    <row r="320" spans="1:1" ht="12.75" x14ac:dyDescent="0.2">
      <c r="A320" s="20"/>
    </row>
    <row r="321" spans="1:1" ht="12.75" x14ac:dyDescent="0.2">
      <c r="A321" s="20"/>
    </row>
    <row r="322" spans="1:1" ht="12.75" x14ac:dyDescent="0.2">
      <c r="A322" s="20"/>
    </row>
    <row r="323" spans="1:1" ht="12.75" x14ac:dyDescent="0.2">
      <c r="A323" s="20"/>
    </row>
    <row r="324" spans="1:1" ht="12.75" x14ac:dyDescent="0.2">
      <c r="A324" s="20"/>
    </row>
    <row r="325" spans="1:1" ht="12.75" x14ac:dyDescent="0.2">
      <c r="A325" s="20"/>
    </row>
    <row r="326" spans="1:1" ht="12.75" x14ac:dyDescent="0.2">
      <c r="A326" s="20"/>
    </row>
    <row r="327" spans="1:1" ht="12.75" x14ac:dyDescent="0.2">
      <c r="A327" s="20"/>
    </row>
    <row r="328" spans="1:1" ht="12.75" x14ac:dyDescent="0.2">
      <c r="A328" s="20"/>
    </row>
    <row r="329" spans="1:1" ht="12.75" x14ac:dyDescent="0.2">
      <c r="A329" s="20"/>
    </row>
    <row r="330" spans="1:1" ht="12.75" x14ac:dyDescent="0.2">
      <c r="A330" s="20"/>
    </row>
    <row r="331" spans="1:1" ht="12.75" x14ac:dyDescent="0.2">
      <c r="A331" s="20"/>
    </row>
    <row r="332" spans="1:1" ht="12.75" x14ac:dyDescent="0.2">
      <c r="A332" s="20"/>
    </row>
    <row r="333" spans="1:1" ht="12.75" x14ac:dyDescent="0.2">
      <c r="A333" s="20"/>
    </row>
    <row r="334" spans="1:1" ht="12.75" x14ac:dyDescent="0.2">
      <c r="A334" s="20"/>
    </row>
    <row r="335" spans="1:1" ht="12.75" x14ac:dyDescent="0.2">
      <c r="A335" s="20"/>
    </row>
    <row r="336" spans="1:1" ht="12.75" x14ac:dyDescent="0.2">
      <c r="A336" s="20"/>
    </row>
    <row r="337" spans="1:1" ht="12.75" x14ac:dyDescent="0.2">
      <c r="A337" s="20"/>
    </row>
    <row r="338" spans="1:1" ht="12.75" x14ac:dyDescent="0.2">
      <c r="A338" s="20"/>
    </row>
    <row r="339" spans="1:1" ht="12.75" x14ac:dyDescent="0.2">
      <c r="A339" s="20"/>
    </row>
    <row r="340" spans="1:1" ht="12.75" x14ac:dyDescent="0.2">
      <c r="A340" s="20"/>
    </row>
    <row r="341" spans="1:1" ht="12.75" x14ac:dyDescent="0.2">
      <c r="A341" s="20"/>
    </row>
    <row r="342" spans="1:1" ht="12.75" x14ac:dyDescent="0.2">
      <c r="A342" s="20"/>
    </row>
    <row r="343" spans="1:1" ht="12.75" x14ac:dyDescent="0.2">
      <c r="A343" s="20"/>
    </row>
    <row r="344" spans="1:1" ht="12.75" x14ac:dyDescent="0.2">
      <c r="A344" s="20"/>
    </row>
    <row r="345" spans="1:1" ht="12.75" x14ac:dyDescent="0.2">
      <c r="A345" s="20"/>
    </row>
    <row r="346" spans="1:1" ht="12.75" x14ac:dyDescent="0.2">
      <c r="A346" s="20"/>
    </row>
    <row r="347" spans="1:1" ht="12.75" x14ac:dyDescent="0.2">
      <c r="A347" s="20"/>
    </row>
    <row r="348" spans="1:1" ht="12.75" x14ac:dyDescent="0.2">
      <c r="A348" s="20"/>
    </row>
    <row r="349" spans="1:1" ht="12.75" x14ac:dyDescent="0.2">
      <c r="A349" s="20"/>
    </row>
    <row r="350" spans="1:1" ht="12.75" x14ac:dyDescent="0.2">
      <c r="A350" s="20"/>
    </row>
    <row r="351" spans="1:1" ht="12.75" x14ac:dyDescent="0.2">
      <c r="A351" s="20"/>
    </row>
    <row r="352" spans="1:1" ht="12.75" x14ac:dyDescent="0.2">
      <c r="A352" s="20"/>
    </row>
    <row r="353" spans="1:1" ht="12.75" x14ac:dyDescent="0.2">
      <c r="A353" s="20"/>
    </row>
    <row r="354" spans="1:1" ht="12.75" x14ac:dyDescent="0.2">
      <c r="A354" s="20"/>
    </row>
    <row r="355" spans="1:1" ht="12.75" x14ac:dyDescent="0.2">
      <c r="A355" s="20"/>
    </row>
    <row r="356" spans="1:1" ht="12.75" x14ac:dyDescent="0.2">
      <c r="A356" s="20"/>
    </row>
    <row r="357" spans="1:1" ht="12.75" x14ac:dyDescent="0.2">
      <c r="A357" s="20"/>
    </row>
    <row r="358" spans="1:1" ht="12.75" x14ac:dyDescent="0.2">
      <c r="A358" s="20"/>
    </row>
    <row r="359" spans="1:1" ht="12.75" x14ac:dyDescent="0.2">
      <c r="A359" s="20"/>
    </row>
    <row r="360" spans="1:1" ht="12.75" x14ac:dyDescent="0.2">
      <c r="A360" s="20"/>
    </row>
    <row r="361" spans="1:1" ht="12.75" x14ac:dyDescent="0.2">
      <c r="A361" s="20"/>
    </row>
    <row r="362" spans="1:1" ht="12.75" x14ac:dyDescent="0.2">
      <c r="A362" s="20"/>
    </row>
    <row r="363" spans="1:1" ht="12.75" x14ac:dyDescent="0.2">
      <c r="A363" s="20"/>
    </row>
    <row r="364" spans="1:1" ht="12.75" x14ac:dyDescent="0.2">
      <c r="A364" s="20"/>
    </row>
    <row r="365" spans="1:1" ht="12.75" x14ac:dyDescent="0.2">
      <c r="A365" s="20"/>
    </row>
    <row r="366" spans="1:1" ht="12.75" x14ac:dyDescent="0.2">
      <c r="A366" s="20"/>
    </row>
    <row r="367" spans="1:1" ht="12.75" x14ac:dyDescent="0.2">
      <c r="A367" s="20"/>
    </row>
    <row r="368" spans="1:1" ht="12.75" x14ac:dyDescent="0.2">
      <c r="A368" s="20"/>
    </row>
    <row r="369" spans="1:1" ht="12.75" x14ac:dyDescent="0.2">
      <c r="A369" s="20"/>
    </row>
    <row r="370" spans="1:1" ht="12.75" x14ac:dyDescent="0.2">
      <c r="A370" s="20"/>
    </row>
    <row r="371" spans="1:1" ht="12.75" x14ac:dyDescent="0.2">
      <c r="A371" s="20"/>
    </row>
    <row r="372" spans="1:1" ht="12.75" x14ac:dyDescent="0.2">
      <c r="A372" s="20"/>
    </row>
    <row r="373" spans="1:1" ht="12.75" x14ac:dyDescent="0.2">
      <c r="A373" s="20"/>
    </row>
    <row r="374" spans="1:1" ht="12.75" x14ac:dyDescent="0.2">
      <c r="A374" s="20"/>
    </row>
    <row r="375" spans="1:1" ht="12.75" x14ac:dyDescent="0.2">
      <c r="A375" s="20"/>
    </row>
    <row r="376" spans="1:1" ht="12.75" x14ac:dyDescent="0.2">
      <c r="A376" s="20"/>
    </row>
    <row r="377" spans="1:1" ht="12.75" x14ac:dyDescent="0.2">
      <c r="A377" s="20"/>
    </row>
    <row r="378" spans="1:1" ht="12.75" x14ac:dyDescent="0.2">
      <c r="A378" s="20"/>
    </row>
    <row r="379" spans="1:1" ht="12.75" x14ac:dyDescent="0.2">
      <c r="A379" s="20"/>
    </row>
    <row r="380" spans="1:1" ht="12.75" x14ac:dyDescent="0.2">
      <c r="A380" s="20"/>
    </row>
    <row r="381" spans="1:1" ht="12.75" x14ac:dyDescent="0.2">
      <c r="A381" s="20"/>
    </row>
    <row r="382" spans="1:1" ht="12.75" x14ac:dyDescent="0.2">
      <c r="A382" s="20"/>
    </row>
    <row r="383" spans="1:1" ht="12.75" x14ac:dyDescent="0.2">
      <c r="A383" s="20"/>
    </row>
    <row r="384" spans="1:1" ht="12.75" x14ac:dyDescent="0.2">
      <c r="A384" s="20"/>
    </row>
    <row r="385" spans="1:1" ht="12.75" x14ac:dyDescent="0.2">
      <c r="A385" s="20"/>
    </row>
    <row r="386" spans="1:1" ht="12.75" x14ac:dyDescent="0.2">
      <c r="A386" s="20"/>
    </row>
    <row r="387" spans="1:1" ht="12.75" x14ac:dyDescent="0.2">
      <c r="A387" s="20"/>
    </row>
    <row r="388" spans="1:1" ht="12.75" x14ac:dyDescent="0.2">
      <c r="A388" s="20"/>
    </row>
    <row r="389" spans="1:1" ht="12.75" x14ac:dyDescent="0.2">
      <c r="A389" s="20"/>
    </row>
    <row r="390" spans="1:1" ht="12.75" x14ac:dyDescent="0.2">
      <c r="A390" s="20"/>
    </row>
    <row r="391" spans="1:1" ht="12.75" x14ac:dyDescent="0.2">
      <c r="A391" s="20"/>
    </row>
    <row r="392" spans="1:1" ht="12.75" x14ac:dyDescent="0.2">
      <c r="A392" s="20"/>
    </row>
    <row r="393" spans="1:1" ht="12.75" x14ac:dyDescent="0.2">
      <c r="A393" s="20"/>
    </row>
    <row r="394" spans="1:1" ht="12.75" x14ac:dyDescent="0.2">
      <c r="A394" s="20"/>
    </row>
    <row r="395" spans="1:1" ht="12.75" x14ac:dyDescent="0.2">
      <c r="A395" s="20"/>
    </row>
    <row r="396" spans="1:1" ht="12.75" x14ac:dyDescent="0.2">
      <c r="A396" s="20"/>
    </row>
    <row r="397" spans="1:1" ht="12.75" x14ac:dyDescent="0.2">
      <c r="A397" s="20"/>
    </row>
    <row r="398" spans="1:1" ht="12.75" x14ac:dyDescent="0.2">
      <c r="A398" s="20"/>
    </row>
    <row r="399" spans="1:1" ht="12.75" x14ac:dyDescent="0.2">
      <c r="A399" s="20"/>
    </row>
    <row r="400" spans="1:1" ht="12.75" x14ac:dyDescent="0.2">
      <c r="A400" s="20"/>
    </row>
    <row r="401" spans="1:1" ht="12.75" x14ac:dyDescent="0.2">
      <c r="A401" s="20"/>
    </row>
    <row r="402" spans="1:1" ht="12.75" x14ac:dyDescent="0.2">
      <c r="A402" s="20"/>
    </row>
    <row r="403" spans="1:1" ht="12.75" x14ac:dyDescent="0.2">
      <c r="A403" s="20"/>
    </row>
    <row r="404" spans="1:1" ht="12.75" x14ac:dyDescent="0.2">
      <c r="A404" s="20"/>
    </row>
    <row r="405" spans="1:1" ht="12.75" x14ac:dyDescent="0.2">
      <c r="A405" s="20"/>
    </row>
    <row r="406" spans="1:1" ht="12.75" x14ac:dyDescent="0.2">
      <c r="A406" s="20"/>
    </row>
    <row r="407" spans="1:1" ht="12.75" x14ac:dyDescent="0.2">
      <c r="A407" s="20"/>
    </row>
    <row r="408" spans="1:1" ht="12.75" x14ac:dyDescent="0.2">
      <c r="A408" s="20"/>
    </row>
    <row r="409" spans="1:1" ht="12.75" x14ac:dyDescent="0.2">
      <c r="A409" s="20"/>
    </row>
    <row r="410" spans="1:1" ht="12.75" x14ac:dyDescent="0.2">
      <c r="A410" s="20"/>
    </row>
    <row r="411" spans="1:1" ht="12.75" x14ac:dyDescent="0.2">
      <c r="A411" s="20"/>
    </row>
    <row r="412" spans="1:1" ht="12.75" x14ac:dyDescent="0.2">
      <c r="A412" s="20"/>
    </row>
    <row r="413" spans="1:1" ht="12.75" x14ac:dyDescent="0.2">
      <c r="A413" s="20"/>
    </row>
    <row r="414" spans="1:1" ht="12.75" x14ac:dyDescent="0.2">
      <c r="A414" s="20"/>
    </row>
    <row r="415" spans="1:1" ht="12.75" x14ac:dyDescent="0.2">
      <c r="A415" s="20"/>
    </row>
    <row r="416" spans="1:1" ht="12.75" x14ac:dyDescent="0.2">
      <c r="A416" s="20"/>
    </row>
    <row r="417" spans="1:1" ht="12.75" x14ac:dyDescent="0.2">
      <c r="A417" s="20"/>
    </row>
    <row r="418" spans="1:1" ht="12.75" x14ac:dyDescent="0.2">
      <c r="A418" s="20"/>
    </row>
    <row r="419" spans="1:1" ht="12.75" x14ac:dyDescent="0.2">
      <c r="A419" s="20"/>
    </row>
    <row r="420" spans="1:1" ht="12.75" x14ac:dyDescent="0.2">
      <c r="A420" s="20"/>
    </row>
    <row r="421" spans="1:1" ht="12.75" x14ac:dyDescent="0.2">
      <c r="A421" s="20"/>
    </row>
    <row r="422" spans="1:1" ht="12.75" x14ac:dyDescent="0.2">
      <c r="A422" s="20"/>
    </row>
    <row r="423" spans="1:1" ht="12.75" x14ac:dyDescent="0.2">
      <c r="A423" s="20"/>
    </row>
    <row r="424" spans="1:1" ht="12.75" x14ac:dyDescent="0.2">
      <c r="A424" s="20"/>
    </row>
    <row r="425" spans="1:1" ht="12.75" x14ac:dyDescent="0.2">
      <c r="A425" s="20"/>
    </row>
    <row r="426" spans="1:1" ht="12.75" x14ac:dyDescent="0.2">
      <c r="A426" s="20"/>
    </row>
    <row r="427" spans="1:1" ht="12.75" x14ac:dyDescent="0.2">
      <c r="A427" s="20"/>
    </row>
    <row r="428" spans="1:1" ht="12.75" x14ac:dyDescent="0.2">
      <c r="A428" s="20"/>
    </row>
    <row r="429" spans="1:1" ht="12.75" x14ac:dyDescent="0.2">
      <c r="A429" s="20"/>
    </row>
    <row r="430" spans="1:1" ht="12.75" x14ac:dyDescent="0.2">
      <c r="A430" s="20"/>
    </row>
    <row r="431" spans="1:1" ht="12.75" x14ac:dyDescent="0.2">
      <c r="A431" s="20"/>
    </row>
    <row r="432" spans="1:1" ht="12.75" x14ac:dyDescent="0.2">
      <c r="A432" s="20"/>
    </row>
    <row r="433" spans="1:1" ht="12.75" x14ac:dyDescent="0.2">
      <c r="A433" s="20"/>
    </row>
    <row r="434" spans="1:1" ht="12.75" x14ac:dyDescent="0.2">
      <c r="A434" s="20"/>
    </row>
    <row r="435" spans="1:1" ht="12.75" x14ac:dyDescent="0.2">
      <c r="A435" s="20"/>
    </row>
    <row r="436" spans="1:1" ht="12.75" x14ac:dyDescent="0.2">
      <c r="A436" s="20"/>
    </row>
    <row r="437" spans="1:1" ht="12.75" x14ac:dyDescent="0.2">
      <c r="A437" s="20"/>
    </row>
    <row r="438" spans="1:1" ht="12.75" x14ac:dyDescent="0.2">
      <c r="A438" s="20"/>
    </row>
    <row r="439" spans="1:1" ht="12.75" x14ac:dyDescent="0.2">
      <c r="A439" s="20"/>
    </row>
    <row r="440" spans="1:1" ht="12.75" x14ac:dyDescent="0.2">
      <c r="A440" s="20"/>
    </row>
    <row r="441" spans="1:1" ht="12.75" x14ac:dyDescent="0.2">
      <c r="A441" s="20"/>
    </row>
    <row r="442" spans="1:1" ht="12.75" x14ac:dyDescent="0.2">
      <c r="A442" s="20"/>
    </row>
    <row r="443" spans="1:1" ht="12.75" x14ac:dyDescent="0.2">
      <c r="A443" s="20"/>
    </row>
    <row r="444" spans="1:1" ht="12.75" x14ac:dyDescent="0.2">
      <c r="A444" s="20"/>
    </row>
    <row r="445" spans="1:1" ht="12.75" x14ac:dyDescent="0.2">
      <c r="A445" s="20"/>
    </row>
    <row r="446" spans="1:1" ht="12.75" x14ac:dyDescent="0.2">
      <c r="A446" s="20"/>
    </row>
    <row r="447" spans="1:1" ht="12.75" x14ac:dyDescent="0.2">
      <c r="A447" s="20"/>
    </row>
    <row r="448" spans="1:1" ht="12.75" x14ac:dyDescent="0.2">
      <c r="A448" s="20"/>
    </row>
    <row r="449" spans="1:1" ht="12.75" x14ac:dyDescent="0.2">
      <c r="A449" s="20"/>
    </row>
    <row r="450" spans="1:1" ht="12.75" x14ac:dyDescent="0.2">
      <c r="A450" s="20"/>
    </row>
    <row r="451" spans="1:1" ht="12.75" x14ac:dyDescent="0.2">
      <c r="A451" s="20"/>
    </row>
    <row r="452" spans="1:1" ht="12.75" x14ac:dyDescent="0.2">
      <c r="A452" s="20"/>
    </row>
    <row r="453" spans="1:1" ht="12.75" x14ac:dyDescent="0.2">
      <c r="A453" s="20"/>
    </row>
    <row r="454" spans="1:1" ht="12.75" x14ac:dyDescent="0.2">
      <c r="A454" s="20"/>
    </row>
    <row r="455" spans="1:1" ht="12.75" x14ac:dyDescent="0.2">
      <c r="A455" s="20"/>
    </row>
    <row r="456" spans="1:1" ht="12.75" x14ac:dyDescent="0.2">
      <c r="A456" s="20"/>
    </row>
    <row r="457" spans="1:1" ht="12.75" x14ac:dyDescent="0.2">
      <c r="A457" s="20"/>
    </row>
    <row r="458" spans="1:1" ht="12.75" x14ac:dyDescent="0.2">
      <c r="A458" s="20"/>
    </row>
    <row r="459" spans="1:1" ht="12.75" x14ac:dyDescent="0.2">
      <c r="A459" s="20"/>
    </row>
    <row r="460" spans="1:1" ht="12.75" x14ac:dyDescent="0.2">
      <c r="A460" s="20"/>
    </row>
    <row r="461" spans="1:1" ht="12.75" x14ac:dyDescent="0.2">
      <c r="A461" s="20"/>
    </row>
    <row r="462" spans="1:1" ht="12.75" x14ac:dyDescent="0.2">
      <c r="A462" s="20"/>
    </row>
    <row r="463" spans="1:1" ht="12.75" x14ac:dyDescent="0.2">
      <c r="A463" s="20"/>
    </row>
    <row r="464" spans="1:1" ht="12.75" x14ac:dyDescent="0.2">
      <c r="A464" s="20"/>
    </row>
    <row r="465" spans="1:1" ht="12.75" x14ac:dyDescent="0.2">
      <c r="A465" s="20"/>
    </row>
    <row r="466" spans="1:1" ht="12.75" x14ac:dyDescent="0.2">
      <c r="A466" s="20"/>
    </row>
    <row r="467" spans="1:1" ht="12.75" x14ac:dyDescent="0.2">
      <c r="A467" s="20"/>
    </row>
    <row r="468" spans="1:1" ht="12.75" x14ac:dyDescent="0.2">
      <c r="A468" s="20"/>
    </row>
    <row r="469" spans="1:1" ht="12.75" x14ac:dyDescent="0.2">
      <c r="A469" s="20"/>
    </row>
    <row r="470" spans="1:1" ht="12.75" x14ac:dyDescent="0.2">
      <c r="A470" s="20"/>
    </row>
    <row r="471" spans="1:1" ht="12.75" x14ac:dyDescent="0.2">
      <c r="A471" s="20"/>
    </row>
    <row r="472" spans="1:1" ht="12.75" x14ac:dyDescent="0.2">
      <c r="A472" s="20"/>
    </row>
    <row r="473" spans="1:1" ht="12.75" x14ac:dyDescent="0.2">
      <c r="A473" s="20"/>
    </row>
    <row r="474" spans="1:1" ht="12.75" x14ac:dyDescent="0.2">
      <c r="A474" s="20"/>
    </row>
    <row r="475" spans="1:1" ht="12.75" x14ac:dyDescent="0.2">
      <c r="A475" s="20"/>
    </row>
    <row r="476" spans="1:1" ht="12.75" x14ac:dyDescent="0.2">
      <c r="A476" s="20"/>
    </row>
    <row r="477" spans="1:1" ht="12.75" x14ac:dyDescent="0.2">
      <c r="A477" s="20"/>
    </row>
    <row r="478" spans="1:1" ht="12.75" x14ac:dyDescent="0.2">
      <c r="A478" s="20"/>
    </row>
    <row r="479" spans="1:1" ht="12.75" x14ac:dyDescent="0.2">
      <c r="A479" s="20"/>
    </row>
    <row r="480" spans="1:1" ht="12.75" x14ac:dyDescent="0.2">
      <c r="A480" s="20"/>
    </row>
    <row r="481" spans="1:1" ht="12.75" x14ac:dyDescent="0.2">
      <c r="A481" s="20"/>
    </row>
    <row r="482" spans="1:1" ht="12.75" x14ac:dyDescent="0.2">
      <c r="A482" s="20"/>
    </row>
    <row r="483" spans="1:1" ht="12.75" x14ac:dyDescent="0.2">
      <c r="A483" s="20"/>
    </row>
    <row r="484" spans="1:1" ht="12.75" x14ac:dyDescent="0.2">
      <c r="A484" s="20"/>
    </row>
    <row r="485" spans="1:1" ht="12.75" x14ac:dyDescent="0.2">
      <c r="A485" s="20"/>
    </row>
    <row r="486" spans="1:1" ht="12.75" x14ac:dyDescent="0.2">
      <c r="A486" s="20"/>
    </row>
    <row r="487" spans="1:1" ht="12.75" x14ac:dyDescent="0.2">
      <c r="A487" s="20"/>
    </row>
    <row r="488" spans="1:1" ht="12.75" x14ac:dyDescent="0.2">
      <c r="A488" s="20"/>
    </row>
    <row r="489" spans="1:1" ht="12.75" x14ac:dyDescent="0.2">
      <c r="A489" s="20"/>
    </row>
    <row r="490" spans="1:1" ht="12.75" x14ac:dyDescent="0.2">
      <c r="A490" s="20"/>
    </row>
    <row r="491" spans="1:1" ht="12.75" x14ac:dyDescent="0.2">
      <c r="A491" s="20"/>
    </row>
    <row r="492" spans="1:1" ht="12.75" x14ac:dyDescent="0.2">
      <c r="A492" s="20"/>
    </row>
    <row r="493" spans="1:1" ht="12.75" x14ac:dyDescent="0.2">
      <c r="A493" s="20"/>
    </row>
    <row r="494" spans="1:1" ht="12.75" x14ac:dyDescent="0.2">
      <c r="A494" s="20"/>
    </row>
    <row r="495" spans="1:1" ht="12.75" x14ac:dyDescent="0.2">
      <c r="A495" s="20"/>
    </row>
    <row r="496" spans="1:1" ht="12.75" x14ac:dyDescent="0.2">
      <c r="A496" s="20"/>
    </row>
    <row r="497" spans="1:1" ht="12.75" x14ac:dyDescent="0.2">
      <c r="A497" s="20"/>
    </row>
    <row r="498" spans="1:1" ht="12.75" x14ac:dyDescent="0.2">
      <c r="A498" s="20"/>
    </row>
    <row r="499" spans="1:1" ht="12.75" x14ac:dyDescent="0.2">
      <c r="A499" s="20"/>
    </row>
    <row r="500" spans="1:1" ht="12.75" x14ac:dyDescent="0.2">
      <c r="A500" s="20"/>
    </row>
    <row r="501" spans="1:1" ht="12.75" x14ac:dyDescent="0.2">
      <c r="A501" s="20"/>
    </row>
    <row r="502" spans="1:1" ht="12.75" x14ac:dyDescent="0.2">
      <c r="A502" s="20"/>
    </row>
    <row r="503" spans="1:1" ht="12.75" x14ac:dyDescent="0.2">
      <c r="A503" s="20"/>
    </row>
    <row r="504" spans="1:1" ht="12.75" x14ac:dyDescent="0.2">
      <c r="A504" s="20"/>
    </row>
    <row r="505" spans="1:1" ht="12.75" x14ac:dyDescent="0.2">
      <c r="A505" s="20"/>
    </row>
    <row r="506" spans="1:1" ht="12.75" x14ac:dyDescent="0.2">
      <c r="A506" s="20"/>
    </row>
    <row r="507" spans="1:1" ht="12.75" x14ac:dyDescent="0.2">
      <c r="A507" s="20"/>
    </row>
    <row r="508" spans="1:1" ht="12.75" x14ac:dyDescent="0.2">
      <c r="A508" s="20"/>
    </row>
    <row r="509" spans="1:1" ht="12.75" x14ac:dyDescent="0.2">
      <c r="A509" s="20"/>
    </row>
    <row r="510" spans="1:1" ht="12.75" x14ac:dyDescent="0.2">
      <c r="A510" s="20"/>
    </row>
    <row r="511" spans="1:1" ht="12.75" x14ac:dyDescent="0.2">
      <c r="A511" s="20"/>
    </row>
    <row r="512" spans="1:1" ht="12.75" x14ac:dyDescent="0.2">
      <c r="A512" s="20"/>
    </row>
    <row r="513" spans="1:1" ht="12.75" x14ac:dyDescent="0.2">
      <c r="A513" s="20"/>
    </row>
    <row r="514" spans="1:1" ht="12.75" x14ac:dyDescent="0.2">
      <c r="A514" s="20"/>
    </row>
    <row r="515" spans="1:1" ht="12.75" x14ac:dyDescent="0.2">
      <c r="A515" s="20"/>
    </row>
    <row r="516" spans="1:1" ht="12.75" x14ac:dyDescent="0.2">
      <c r="A516" s="20"/>
    </row>
    <row r="517" spans="1:1" ht="12.75" x14ac:dyDescent="0.2">
      <c r="A517" s="20"/>
    </row>
    <row r="518" spans="1:1" ht="12.75" x14ac:dyDescent="0.2">
      <c r="A518" s="20"/>
    </row>
    <row r="519" spans="1:1" ht="12.75" x14ac:dyDescent="0.2">
      <c r="A519" s="20"/>
    </row>
    <row r="520" spans="1:1" ht="12.75" x14ac:dyDescent="0.2">
      <c r="A520" s="20"/>
    </row>
    <row r="521" spans="1:1" ht="12.75" x14ac:dyDescent="0.2">
      <c r="A521" s="20"/>
    </row>
    <row r="522" spans="1:1" ht="12.75" x14ac:dyDescent="0.2">
      <c r="A522" s="20"/>
    </row>
    <row r="523" spans="1:1" ht="12.75" x14ac:dyDescent="0.2">
      <c r="A523" s="20"/>
    </row>
    <row r="524" spans="1:1" ht="12.75" x14ac:dyDescent="0.2">
      <c r="A524" s="20"/>
    </row>
    <row r="525" spans="1:1" ht="12.75" x14ac:dyDescent="0.2">
      <c r="A525" s="20"/>
    </row>
    <row r="526" spans="1:1" ht="12.75" x14ac:dyDescent="0.2">
      <c r="A526" s="20"/>
    </row>
    <row r="527" spans="1:1" ht="12.75" x14ac:dyDescent="0.2">
      <c r="A527" s="20"/>
    </row>
    <row r="528" spans="1:1" ht="12.75" x14ac:dyDescent="0.2">
      <c r="A528" s="20"/>
    </row>
    <row r="529" spans="1:1" ht="12.75" x14ac:dyDescent="0.2">
      <c r="A529" s="20"/>
    </row>
    <row r="530" spans="1:1" ht="12.75" x14ac:dyDescent="0.2">
      <c r="A530" s="20"/>
    </row>
    <row r="531" spans="1:1" ht="12.75" x14ac:dyDescent="0.2">
      <c r="A531" s="20"/>
    </row>
    <row r="532" spans="1:1" ht="12.75" x14ac:dyDescent="0.2">
      <c r="A532" s="20"/>
    </row>
    <row r="533" spans="1:1" ht="12.75" x14ac:dyDescent="0.2">
      <c r="A533" s="20"/>
    </row>
    <row r="534" spans="1:1" ht="12.75" x14ac:dyDescent="0.2">
      <c r="A534" s="20"/>
    </row>
    <row r="535" spans="1:1" ht="12.75" x14ac:dyDescent="0.2">
      <c r="A535" s="20"/>
    </row>
    <row r="536" spans="1:1" ht="12.75" x14ac:dyDescent="0.2">
      <c r="A536" s="20"/>
    </row>
    <row r="537" spans="1:1" ht="12.75" x14ac:dyDescent="0.2">
      <c r="A537" s="20"/>
    </row>
    <row r="538" spans="1:1" ht="12.75" x14ac:dyDescent="0.2">
      <c r="A538" s="20"/>
    </row>
    <row r="539" spans="1:1" ht="12.75" x14ac:dyDescent="0.2">
      <c r="A539" s="20"/>
    </row>
    <row r="540" spans="1:1" ht="12.75" x14ac:dyDescent="0.2">
      <c r="A540" s="20"/>
    </row>
    <row r="541" spans="1:1" ht="12.75" x14ac:dyDescent="0.2">
      <c r="A541" s="20"/>
    </row>
    <row r="542" spans="1:1" ht="12.75" x14ac:dyDescent="0.2">
      <c r="A542" s="20"/>
    </row>
    <row r="543" spans="1:1" ht="12.75" x14ac:dyDescent="0.2">
      <c r="A543" s="20"/>
    </row>
    <row r="544" spans="1:1" ht="12.75" x14ac:dyDescent="0.2">
      <c r="A544" s="20"/>
    </row>
    <row r="545" spans="1:1" ht="12.75" x14ac:dyDescent="0.2">
      <c r="A545" s="20"/>
    </row>
    <row r="546" spans="1:1" ht="12.75" x14ac:dyDescent="0.2">
      <c r="A546" s="20"/>
    </row>
    <row r="547" spans="1:1" ht="12.75" x14ac:dyDescent="0.2">
      <c r="A547" s="20"/>
    </row>
    <row r="548" spans="1:1" ht="12.75" x14ac:dyDescent="0.2">
      <c r="A548" s="20"/>
    </row>
    <row r="549" spans="1:1" ht="12.75" x14ac:dyDescent="0.2">
      <c r="A549" s="20"/>
    </row>
    <row r="550" spans="1:1" ht="12.75" x14ac:dyDescent="0.2">
      <c r="A550" s="20"/>
    </row>
    <row r="551" spans="1:1" ht="12.75" x14ac:dyDescent="0.2">
      <c r="A551" s="20"/>
    </row>
    <row r="552" spans="1:1" ht="12.75" x14ac:dyDescent="0.2">
      <c r="A552" s="20"/>
    </row>
    <row r="553" spans="1:1" ht="12.75" x14ac:dyDescent="0.2">
      <c r="A553" s="20"/>
    </row>
    <row r="554" spans="1:1" ht="12.75" x14ac:dyDescent="0.2">
      <c r="A554" s="20"/>
    </row>
    <row r="555" spans="1:1" ht="12.75" x14ac:dyDescent="0.2">
      <c r="A555" s="20"/>
    </row>
    <row r="556" spans="1:1" ht="12.75" x14ac:dyDescent="0.2">
      <c r="A556" s="20"/>
    </row>
    <row r="557" spans="1:1" ht="12.75" x14ac:dyDescent="0.2">
      <c r="A557" s="20"/>
    </row>
    <row r="558" spans="1:1" ht="12.75" x14ac:dyDescent="0.2">
      <c r="A558" s="20"/>
    </row>
    <row r="559" spans="1:1" ht="12.75" x14ac:dyDescent="0.2">
      <c r="A559" s="20"/>
    </row>
    <row r="560" spans="1:1" ht="12.75" x14ac:dyDescent="0.2">
      <c r="A560" s="20"/>
    </row>
    <row r="561" spans="1:1" ht="12.75" x14ac:dyDescent="0.2">
      <c r="A561" s="20"/>
    </row>
    <row r="562" spans="1:1" ht="12.75" x14ac:dyDescent="0.2">
      <c r="A562" s="20"/>
    </row>
    <row r="563" spans="1:1" ht="12.75" x14ac:dyDescent="0.2">
      <c r="A563" s="20"/>
    </row>
    <row r="564" spans="1:1" ht="12.75" x14ac:dyDescent="0.2">
      <c r="A564" s="20"/>
    </row>
    <row r="565" spans="1:1" ht="12.75" x14ac:dyDescent="0.2">
      <c r="A565" s="20"/>
    </row>
    <row r="566" spans="1:1" ht="12.75" x14ac:dyDescent="0.2">
      <c r="A566" s="20"/>
    </row>
    <row r="567" spans="1:1" ht="12.75" x14ac:dyDescent="0.2">
      <c r="A567" s="20"/>
    </row>
    <row r="568" spans="1:1" ht="12.75" x14ac:dyDescent="0.2">
      <c r="A568" s="20"/>
    </row>
    <row r="569" spans="1:1" ht="12.75" x14ac:dyDescent="0.2">
      <c r="A569" s="20"/>
    </row>
    <row r="570" spans="1:1" ht="12.75" x14ac:dyDescent="0.2">
      <c r="A570" s="20"/>
    </row>
    <row r="571" spans="1:1" ht="12.75" x14ac:dyDescent="0.2">
      <c r="A571" s="20"/>
    </row>
    <row r="572" spans="1:1" ht="12.75" x14ac:dyDescent="0.2">
      <c r="A572" s="20"/>
    </row>
    <row r="573" spans="1:1" ht="12.75" x14ac:dyDescent="0.2">
      <c r="A573" s="20"/>
    </row>
    <row r="574" spans="1:1" ht="12.75" x14ac:dyDescent="0.2">
      <c r="A574" s="20"/>
    </row>
    <row r="575" spans="1:1" ht="12.75" x14ac:dyDescent="0.2">
      <c r="A575" s="20"/>
    </row>
    <row r="576" spans="1:1" ht="12.75" x14ac:dyDescent="0.2">
      <c r="A576" s="20"/>
    </row>
    <row r="577" spans="1:1" ht="12.75" x14ac:dyDescent="0.2">
      <c r="A577" s="20"/>
    </row>
    <row r="578" spans="1:1" ht="12.75" x14ac:dyDescent="0.2">
      <c r="A578" s="20"/>
    </row>
    <row r="579" spans="1:1" ht="12.75" x14ac:dyDescent="0.2">
      <c r="A579" s="20"/>
    </row>
    <row r="580" spans="1:1" ht="12.75" x14ac:dyDescent="0.2">
      <c r="A580" s="20"/>
    </row>
    <row r="581" spans="1:1" ht="12.75" x14ac:dyDescent="0.2">
      <c r="A581" s="20"/>
    </row>
    <row r="582" spans="1:1" ht="12.75" x14ac:dyDescent="0.2">
      <c r="A582" s="20"/>
    </row>
    <row r="583" spans="1:1" ht="12.75" x14ac:dyDescent="0.2">
      <c r="A583" s="20"/>
    </row>
    <row r="584" spans="1:1" ht="12.75" x14ac:dyDescent="0.2">
      <c r="A584" s="20"/>
    </row>
    <row r="585" spans="1:1" ht="12.75" x14ac:dyDescent="0.2">
      <c r="A585" s="20"/>
    </row>
    <row r="586" spans="1:1" ht="12.75" x14ac:dyDescent="0.2">
      <c r="A586" s="20"/>
    </row>
    <row r="587" spans="1:1" ht="12.75" x14ac:dyDescent="0.2">
      <c r="A587" s="20"/>
    </row>
    <row r="588" spans="1:1" ht="12.75" x14ac:dyDescent="0.2">
      <c r="A588" s="20"/>
    </row>
    <row r="589" spans="1:1" ht="12.75" x14ac:dyDescent="0.2">
      <c r="A589" s="20"/>
    </row>
    <row r="590" spans="1:1" ht="12.75" x14ac:dyDescent="0.2">
      <c r="A590" s="20"/>
    </row>
    <row r="591" spans="1:1" ht="12.75" x14ac:dyDescent="0.2">
      <c r="A591" s="20"/>
    </row>
    <row r="592" spans="1:1" ht="12.75" x14ac:dyDescent="0.2">
      <c r="A592" s="20"/>
    </row>
    <row r="593" spans="1:1" ht="12.75" x14ac:dyDescent="0.2">
      <c r="A593" s="20"/>
    </row>
    <row r="594" spans="1:1" ht="12.75" x14ac:dyDescent="0.2">
      <c r="A594" s="20"/>
    </row>
    <row r="595" spans="1:1" ht="12.75" x14ac:dyDescent="0.2">
      <c r="A595" s="20"/>
    </row>
    <row r="596" spans="1:1" ht="12.75" x14ac:dyDescent="0.2">
      <c r="A596" s="20"/>
    </row>
    <row r="597" spans="1:1" ht="12.75" x14ac:dyDescent="0.2">
      <c r="A597" s="20"/>
    </row>
    <row r="598" spans="1:1" ht="12.75" x14ac:dyDescent="0.2">
      <c r="A598" s="20"/>
    </row>
    <row r="599" spans="1:1" ht="12.75" x14ac:dyDescent="0.2">
      <c r="A599" s="20"/>
    </row>
    <row r="600" spans="1:1" ht="12.75" x14ac:dyDescent="0.2">
      <c r="A600" s="20"/>
    </row>
    <row r="601" spans="1:1" ht="12.75" x14ac:dyDescent="0.2">
      <c r="A601" s="20"/>
    </row>
    <row r="602" spans="1:1" ht="12.75" x14ac:dyDescent="0.2">
      <c r="A602" s="20"/>
    </row>
    <row r="603" spans="1:1" ht="12.75" x14ac:dyDescent="0.2">
      <c r="A603" s="20"/>
    </row>
    <row r="604" spans="1:1" ht="12.75" x14ac:dyDescent="0.2">
      <c r="A604" s="20"/>
    </row>
    <row r="605" spans="1:1" ht="12.75" x14ac:dyDescent="0.2">
      <c r="A605" s="20"/>
    </row>
    <row r="606" spans="1:1" ht="12.75" x14ac:dyDescent="0.2">
      <c r="A606" s="20"/>
    </row>
    <row r="607" spans="1:1" ht="12.75" x14ac:dyDescent="0.2">
      <c r="A607" s="20"/>
    </row>
    <row r="608" spans="1:1" ht="12.75" x14ac:dyDescent="0.2">
      <c r="A608" s="20"/>
    </row>
    <row r="609" spans="1:1" ht="12.75" x14ac:dyDescent="0.2">
      <c r="A609" s="20"/>
    </row>
    <row r="610" spans="1:1" ht="12.75" x14ac:dyDescent="0.2">
      <c r="A610" s="20"/>
    </row>
    <row r="611" spans="1:1" ht="12.75" x14ac:dyDescent="0.2">
      <c r="A611" s="20"/>
    </row>
    <row r="612" spans="1:1" ht="12.75" x14ac:dyDescent="0.2">
      <c r="A612" s="20"/>
    </row>
    <row r="613" spans="1:1" ht="12.75" x14ac:dyDescent="0.2">
      <c r="A613" s="20"/>
    </row>
    <row r="614" spans="1:1" ht="12.75" x14ac:dyDescent="0.2">
      <c r="A614" s="20"/>
    </row>
    <row r="615" spans="1:1" ht="12.75" x14ac:dyDescent="0.2">
      <c r="A615" s="20"/>
    </row>
    <row r="616" spans="1:1" ht="12.75" x14ac:dyDescent="0.2">
      <c r="A616" s="20"/>
    </row>
    <row r="617" spans="1:1" ht="12.75" x14ac:dyDescent="0.2">
      <c r="A617" s="20"/>
    </row>
    <row r="618" spans="1:1" ht="12.75" x14ac:dyDescent="0.2">
      <c r="A618" s="20"/>
    </row>
    <row r="619" spans="1:1" ht="12.75" x14ac:dyDescent="0.2">
      <c r="A619" s="20"/>
    </row>
    <row r="620" spans="1:1" ht="12.75" x14ac:dyDescent="0.2">
      <c r="A620" s="20"/>
    </row>
    <row r="621" spans="1:1" ht="12.75" x14ac:dyDescent="0.2">
      <c r="A621" s="20"/>
    </row>
    <row r="622" spans="1:1" ht="12.75" x14ac:dyDescent="0.2">
      <c r="A622" s="20"/>
    </row>
    <row r="623" spans="1:1" ht="12.75" x14ac:dyDescent="0.2">
      <c r="A623" s="20"/>
    </row>
    <row r="624" spans="1:1" ht="12.75" x14ac:dyDescent="0.2">
      <c r="A624" s="20"/>
    </row>
    <row r="625" spans="1:1" ht="12.75" x14ac:dyDescent="0.2">
      <c r="A625" s="20"/>
    </row>
    <row r="626" spans="1:1" ht="12.75" x14ac:dyDescent="0.2">
      <c r="A626" s="20"/>
    </row>
    <row r="627" spans="1:1" ht="12.75" x14ac:dyDescent="0.2">
      <c r="A627" s="20"/>
    </row>
    <row r="628" spans="1:1" ht="12.75" x14ac:dyDescent="0.2">
      <c r="A628" s="20"/>
    </row>
    <row r="629" spans="1:1" ht="12.75" x14ac:dyDescent="0.2">
      <c r="A629" s="20"/>
    </row>
    <row r="630" spans="1:1" ht="12.75" x14ac:dyDescent="0.2">
      <c r="A630" s="20"/>
    </row>
    <row r="631" spans="1:1" ht="12.75" x14ac:dyDescent="0.2">
      <c r="A631" s="20"/>
    </row>
    <row r="632" spans="1:1" ht="12.75" x14ac:dyDescent="0.2">
      <c r="A632" s="20"/>
    </row>
    <row r="633" spans="1:1" ht="12.75" x14ac:dyDescent="0.2">
      <c r="A633" s="20"/>
    </row>
    <row r="634" spans="1:1" ht="12.75" x14ac:dyDescent="0.2">
      <c r="A634" s="20"/>
    </row>
    <row r="635" spans="1:1" ht="12.75" x14ac:dyDescent="0.2">
      <c r="A635" s="20"/>
    </row>
    <row r="636" spans="1:1" ht="12.75" x14ac:dyDescent="0.2">
      <c r="A636" s="20"/>
    </row>
    <row r="637" spans="1:1" ht="12.75" x14ac:dyDescent="0.2">
      <c r="A637" s="20"/>
    </row>
    <row r="638" spans="1:1" ht="12.75" x14ac:dyDescent="0.2">
      <c r="A638" s="20"/>
    </row>
    <row r="639" spans="1:1" ht="12.75" x14ac:dyDescent="0.2">
      <c r="A639" s="20"/>
    </row>
    <row r="640" spans="1:1" ht="12.75" x14ac:dyDescent="0.2">
      <c r="A640" s="20"/>
    </row>
    <row r="641" spans="1:1" ht="12.75" x14ac:dyDescent="0.2">
      <c r="A641" s="20"/>
    </row>
    <row r="642" spans="1:1" ht="12.75" x14ac:dyDescent="0.2">
      <c r="A642" s="20"/>
    </row>
    <row r="643" spans="1:1" ht="12.75" x14ac:dyDescent="0.2">
      <c r="A643" s="20"/>
    </row>
    <row r="644" spans="1:1" ht="12.75" x14ac:dyDescent="0.2">
      <c r="A644" s="20"/>
    </row>
    <row r="645" spans="1:1" ht="12.75" x14ac:dyDescent="0.2">
      <c r="A645" s="20"/>
    </row>
    <row r="646" spans="1:1" ht="12.75" x14ac:dyDescent="0.2">
      <c r="A646" s="20"/>
    </row>
    <row r="647" spans="1:1" ht="12.75" x14ac:dyDescent="0.2">
      <c r="A647" s="20"/>
    </row>
    <row r="648" spans="1:1" ht="12.75" x14ac:dyDescent="0.2">
      <c r="A648" s="20"/>
    </row>
    <row r="649" spans="1:1" ht="12.75" x14ac:dyDescent="0.2">
      <c r="A649" s="20"/>
    </row>
    <row r="650" spans="1:1" ht="12.75" x14ac:dyDescent="0.2">
      <c r="A650" s="20"/>
    </row>
    <row r="651" spans="1:1" ht="12.75" x14ac:dyDescent="0.2">
      <c r="A651" s="20"/>
    </row>
    <row r="652" spans="1:1" ht="12.75" x14ac:dyDescent="0.2">
      <c r="A652" s="20"/>
    </row>
    <row r="653" spans="1:1" ht="12.75" x14ac:dyDescent="0.2">
      <c r="A653" s="20"/>
    </row>
    <row r="654" spans="1:1" ht="12.75" x14ac:dyDescent="0.2">
      <c r="A654" s="20"/>
    </row>
    <row r="655" spans="1:1" ht="12.75" x14ac:dyDescent="0.2">
      <c r="A655" s="20"/>
    </row>
    <row r="656" spans="1:1" ht="12.75" x14ac:dyDescent="0.2">
      <c r="A656" s="20"/>
    </row>
    <row r="657" spans="1:1" ht="12.75" x14ac:dyDescent="0.2">
      <c r="A657" s="20"/>
    </row>
    <row r="658" spans="1:1" ht="12.75" x14ac:dyDescent="0.2">
      <c r="A658" s="20"/>
    </row>
    <row r="659" spans="1:1" ht="12.75" x14ac:dyDescent="0.2">
      <c r="A659" s="20"/>
    </row>
    <row r="660" spans="1:1" ht="12.75" x14ac:dyDescent="0.2">
      <c r="A660" s="20"/>
    </row>
    <row r="661" spans="1:1" ht="12.75" x14ac:dyDescent="0.2">
      <c r="A661" s="20"/>
    </row>
    <row r="662" spans="1:1" ht="12.75" x14ac:dyDescent="0.2">
      <c r="A662" s="20"/>
    </row>
    <row r="663" spans="1:1" ht="12.75" x14ac:dyDescent="0.2">
      <c r="A663" s="20"/>
    </row>
    <row r="664" spans="1:1" ht="12.75" x14ac:dyDescent="0.2">
      <c r="A664" s="20"/>
    </row>
    <row r="665" spans="1:1" ht="12.75" x14ac:dyDescent="0.2">
      <c r="A665" s="20"/>
    </row>
    <row r="666" spans="1:1" ht="12.75" x14ac:dyDescent="0.2">
      <c r="A666" s="20"/>
    </row>
    <row r="667" spans="1:1" ht="12.75" x14ac:dyDescent="0.2">
      <c r="A667" s="20"/>
    </row>
    <row r="668" spans="1:1" ht="12.75" x14ac:dyDescent="0.2">
      <c r="A668" s="20"/>
    </row>
    <row r="669" spans="1:1" ht="12.75" x14ac:dyDescent="0.2">
      <c r="A669" s="20"/>
    </row>
    <row r="670" spans="1:1" ht="12.75" x14ac:dyDescent="0.2">
      <c r="A670" s="20"/>
    </row>
    <row r="671" spans="1:1" ht="12.75" x14ac:dyDescent="0.2">
      <c r="A671" s="20"/>
    </row>
    <row r="672" spans="1:1" ht="12.75" x14ac:dyDescent="0.2">
      <c r="A672" s="20"/>
    </row>
    <row r="673" spans="1:1" ht="12.75" x14ac:dyDescent="0.2">
      <c r="A673" s="20"/>
    </row>
    <row r="674" spans="1:1" ht="12.75" x14ac:dyDescent="0.2">
      <c r="A674" s="20"/>
    </row>
    <row r="675" spans="1:1" ht="12.75" x14ac:dyDescent="0.2">
      <c r="A675" s="20"/>
    </row>
    <row r="676" spans="1:1" ht="12.75" x14ac:dyDescent="0.2">
      <c r="A676" s="20"/>
    </row>
    <row r="677" spans="1:1" ht="12.75" x14ac:dyDescent="0.2">
      <c r="A677" s="20"/>
    </row>
    <row r="678" spans="1:1" ht="12.75" x14ac:dyDescent="0.2">
      <c r="A678" s="20"/>
    </row>
    <row r="679" spans="1:1" ht="12.75" x14ac:dyDescent="0.2">
      <c r="A679" s="20"/>
    </row>
    <row r="680" spans="1:1" ht="12.75" x14ac:dyDescent="0.2">
      <c r="A680" s="20"/>
    </row>
    <row r="681" spans="1:1" ht="12.75" x14ac:dyDescent="0.2">
      <c r="A681" s="20"/>
    </row>
    <row r="682" spans="1:1" ht="12.75" x14ac:dyDescent="0.2">
      <c r="A682" s="20"/>
    </row>
    <row r="683" spans="1:1" ht="12.75" x14ac:dyDescent="0.2">
      <c r="A683" s="20"/>
    </row>
    <row r="684" spans="1:1" ht="12.75" x14ac:dyDescent="0.2">
      <c r="A684" s="20"/>
    </row>
    <row r="685" spans="1:1" ht="12.75" x14ac:dyDescent="0.2">
      <c r="A685" s="20"/>
    </row>
    <row r="686" spans="1:1" ht="12.75" x14ac:dyDescent="0.2">
      <c r="A686" s="20"/>
    </row>
    <row r="687" spans="1:1" ht="12.75" x14ac:dyDescent="0.2">
      <c r="A687" s="20"/>
    </row>
    <row r="688" spans="1:1" ht="12.75" x14ac:dyDescent="0.2">
      <c r="A688" s="20"/>
    </row>
    <row r="689" spans="1:1" ht="12.75" x14ac:dyDescent="0.2">
      <c r="A689" s="20"/>
    </row>
    <row r="690" spans="1:1" ht="12.75" x14ac:dyDescent="0.2">
      <c r="A690" s="20"/>
    </row>
    <row r="691" spans="1:1" ht="12.75" x14ac:dyDescent="0.2">
      <c r="A691" s="20"/>
    </row>
    <row r="692" spans="1:1" ht="12.75" x14ac:dyDescent="0.2">
      <c r="A692" s="20"/>
    </row>
    <row r="693" spans="1:1" ht="12.75" x14ac:dyDescent="0.2">
      <c r="A693" s="20"/>
    </row>
    <row r="694" spans="1:1" ht="12.75" x14ac:dyDescent="0.2">
      <c r="A694" s="20"/>
    </row>
    <row r="695" spans="1:1" ht="12.75" x14ac:dyDescent="0.2">
      <c r="A695" s="20"/>
    </row>
    <row r="696" spans="1:1" ht="12.75" x14ac:dyDescent="0.2">
      <c r="A696" s="20"/>
    </row>
    <row r="697" spans="1:1" ht="12.75" x14ac:dyDescent="0.2">
      <c r="A697" s="20"/>
    </row>
    <row r="698" spans="1:1" ht="12.75" x14ac:dyDescent="0.2">
      <c r="A698" s="20"/>
    </row>
    <row r="699" spans="1:1" ht="12.75" x14ac:dyDescent="0.2">
      <c r="A699" s="20"/>
    </row>
    <row r="700" spans="1:1" ht="12.75" x14ac:dyDescent="0.2">
      <c r="A700" s="20"/>
    </row>
    <row r="701" spans="1:1" ht="12.75" x14ac:dyDescent="0.2">
      <c r="A701" s="20"/>
    </row>
    <row r="702" spans="1:1" ht="12.75" x14ac:dyDescent="0.2">
      <c r="A702" s="20"/>
    </row>
    <row r="703" spans="1:1" ht="12.75" x14ac:dyDescent="0.2">
      <c r="A703" s="20"/>
    </row>
    <row r="704" spans="1:1" ht="12.75" x14ac:dyDescent="0.2">
      <c r="A704" s="20"/>
    </row>
    <row r="705" spans="1:1" ht="12.75" x14ac:dyDescent="0.2">
      <c r="A705" s="20"/>
    </row>
    <row r="706" spans="1:1" ht="12.75" x14ac:dyDescent="0.2">
      <c r="A706" s="20"/>
    </row>
    <row r="707" spans="1:1" ht="12.75" x14ac:dyDescent="0.2">
      <c r="A707" s="20"/>
    </row>
    <row r="708" spans="1:1" ht="12.75" x14ac:dyDescent="0.2">
      <c r="A708" s="20"/>
    </row>
    <row r="709" spans="1:1" ht="12.75" x14ac:dyDescent="0.2">
      <c r="A709" s="20"/>
    </row>
    <row r="710" spans="1:1" ht="12.75" x14ac:dyDescent="0.2">
      <c r="A710" s="20"/>
    </row>
    <row r="711" spans="1:1" ht="12.75" x14ac:dyDescent="0.2">
      <c r="A711" s="20"/>
    </row>
    <row r="712" spans="1:1" ht="12.75" x14ac:dyDescent="0.2">
      <c r="A712" s="20"/>
    </row>
    <row r="713" spans="1:1" ht="12.75" x14ac:dyDescent="0.2">
      <c r="A713" s="20"/>
    </row>
    <row r="714" spans="1:1" ht="12.75" x14ac:dyDescent="0.2">
      <c r="A714" s="20"/>
    </row>
    <row r="715" spans="1:1" ht="12.75" x14ac:dyDescent="0.2">
      <c r="A715" s="20"/>
    </row>
    <row r="716" spans="1:1" ht="12.75" x14ac:dyDescent="0.2">
      <c r="A716" s="20"/>
    </row>
    <row r="717" spans="1:1" ht="12.75" x14ac:dyDescent="0.2">
      <c r="A717" s="20"/>
    </row>
    <row r="718" spans="1:1" ht="12.75" x14ac:dyDescent="0.2">
      <c r="A718" s="20"/>
    </row>
    <row r="719" spans="1:1" ht="12.75" x14ac:dyDescent="0.2">
      <c r="A719" s="20"/>
    </row>
    <row r="720" spans="1:1" ht="12.75" x14ac:dyDescent="0.2">
      <c r="A720" s="20"/>
    </row>
    <row r="721" spans="1:1" ht="12.75" x14ac:dyDescent="0.2">
      <c r="A721" s="20"/>
    </row>
    <row r="722" spans="1:1" ht="12.75" x14ac:dyDescent="0.2">
      <c r="A722" s="20"/>
    </row>
    <row r="723" spans="1:1" ht="12.75" x14ac:dyDescent="0.2">
      <c r="A723" s="20"/>
    </row>
    <row r="724" spans="1:1" ht="12.75" x14ac:dyDescent="0.2">
      <c r="A724" s="20"/>
    </row>
    <row r="725" spans="1:1" ht="12.75" x14ac:dyDescent="0.2">
      <c r="A725" s="20"/>
    </row>
    <row r="726" spans="1:1" ht="12.75" x14ac:dyDescent="0.2">
      <c r="A726" s="20"/>
    </row>
    <row r="727" spans="1:1" ht="12.75" x14ac:dyDescent="0.2">
      <c r="A727" s="20"/>
    </row>
    <row r="728" spans="1:1" ht="12.75" x14ac:dyDescent="0.2">
      <c r="A728" s="20"/>
    </row>
    <row r="729" spans="1:1" ht="12.75" x14ac:dyDescent="0.2">
      <c r="A729" s="20"/>
    </row>
    <row r="730" spans="1:1" ht="12.75" x14ac:dyDescent="0.2">
      <c r="A730" s="20"/>
    </row>
    <row r="731" spans="1:1" ht="12.75" x14ac:dyDescent="0.2">
      <c r="A731" s="20"/>
    </row>
    <row r="732" spans="1:1" ht="12.75" x14ac:dyDescent="0.2">
      <c r="A732" s="20"/>
    </row>
    <row r="733" spans="1:1" ht="12.75" x14ac:dyDescent="0.2">
      <c r="A733" s="20"/>
    </row>
    <row r="734" spans="1:1" ht="12.75" x14ac:dyDescent="0.2">
      <c r="A734" s="20"/>
    </row>
    <row r="735" spans="1:1" ht="12.75" x14ac:dyDescent="0.2">
      <c r="A735" s="20"/>
    </row>
    <row r="736" spans="1:1" ht="12.75" x14ac:dyDescent="0.2">
      <c r="A736" s="20"/>
    </row>
    <row r="737" spans="1:1" ht="12.75" x14ac:dyDescent="0.2">
      <c r="A737" s="20"/>
    </row>
    <row r="738" spans="1:1" ht="12.75" x14ac:dyDescent="0.2">
      <c r="A738" s="20"/>
    </row>
    <row r="739" spans="1:1" ht="12.75" x14ac:dyDescent="0.2">
      <c r="A739" s="20"/>
    </row>
    <row r="740" spans="1:1" ht="12.75" x14ac:dyDescent="0.2">
      <c r="A740" s="20"/>
    </row>
    <row r="741" spans="1:1" ht="12.75" x14ac:dyDescent="0.2">
      <c r="A741" s="20"/>
    </row>
    <row r="742" spans="1:1" ht="12.75" x14ac:dyDescent="0.2">
      <c r="A742" s="20"/>
    </row>
    <row r="743" spans="1:1" ht="12.75" x14ac:dyDescent="0.2">
      <c r="A743" s="20"/>
    </row>
    <row r="744" spans="1:1" ht="12.75" x14ac:dyDescent="0.2">
      <c r="A744" s="20"/>
    </row>
    <row r="745" spans="1:1" ht="12.75" x14ac:dyDescent="0.2">
      <c r="A745" s="20"/>
    </row>
    <row r="746" spans="1:1" ht="12.75" x14ac:dyDescent="0.2">
      <c r="A746" s="20"/>
    </row>
    <row r="747" spans="1:1" ht="12.75" x14ac:dyDescent="0.2">
      <c r="A747" s="20"/>
    </row>
    <row r="748" spans="1:1" ht="12.75" x14ac:dyDescent="0.2">
      <c r="A748" s="20"/>
    </row>
    <row r="749" spans="1:1" ht="12.75" x14ac:dyDescent="0.2">
      <c r="A749" s="20"/>
    </row>
    <row r="750" spans="1:1" ht="12.75" x14ac:dyDescent="0.2">
      <c r="A750" s="20"/>
    </row>
    <row r="751" spans="1:1" ht="12.75" x14ac:dyDescent="0.2">
      <c r="A751" s="20"/>
    </row>
    <row r="752" spans="1:1" ht="12.75" x14ac:dyDescent="0.2">
      <c r="A752" s="20"/>
    </row>
    <row r="753" spans="1:1" ht="12.75" x14ac:dyDescent="0.2">
      <c r="A753" s="20"/>
    </row>
    <row r="754" spans="1:1" ht="12.75" x14ac:dyDescent="0.2">
      <c r="A754" s="20"/>
    </row>
    <row r="755" spans="1:1" ht="12.75" x14ac:dyDescent="0.2">
      <c r="A755" s="20"/>
    </row>
    <row r="756" spans="1:1" ht="12.75" x14ac:dyDescent="0.2">
      <c r="A756" s="20"/>
    </row>
    <row r="757" spans="1:1" ht="12.75" x14ac:dyDescent="0.2">
      <c r="A757" s="20"/>
    </row>
    <row r="758" spans="1:1" ht="12.75" x14ac:dyDescent="0.2">
      <c r="A758" s="20"/>
    </row>
    <row r="759" spans="1:1" ht="12.75" x14ac:dyDescent="0.2">
      <c r="A759" s="20"/>
    </row>
    <row r="760" spans="1:1" ht="12.75" x14ac:dyDescent="0.2">
      <c r="A760" s="20"/>
    </row>
    <row r="761" spans="1:1" ht="12.75" x14ac:dyDescent="0.2">
      <c r="A761" s="20"/>
    </row>
    <row r="762" spans="1:1" ht="12.75" x14ac:dyDescent="0.2">
      <c r="A762" s="20"/>
    </row>
    <row r="763" spans="1:1" ht="12.75" x14ac:dyDescent="0.2">
      <c r="A763" s="20"/>
    </row>
    <row r="764" spans="1:1" ht="12.75" x14ac:dyDescent="0.2">
      <c r="A764" s="20"/>
    </row>
    <row r="765" spans="1:1" ht="12.75" x14ac:dyDescent="0.2">
      <c r="A765" s="20"/>
    </row>
    <row r="766" spans="1:1" ht="12.75" x14ac:dyDescent="0.2">
      <c r="A766" s="20"/>
    </row>
    <row r="767" spans="1:1" ht="12.75" x14ac:dyDescent="0.2">
      <c r="A767" s="20"/>
    </row>
    <row r="768" spans="1:1" ht="12.75" x14ac:dyDescent="0.2">
      <c r="A768" s="20"/>
    </row>
    <row r="769" spans="1:1" ht="12.75" x14ac:dyDescent="0.2">
      <c r="A769" s="20"/>
    </row>
    <row r="770" spans="1:1" ht="12.75" x14ac:dyDescent="0.2">
      <c r="A770" s="20"/>
    </row>
    <row r="771" spans="1:1" ht="12.75" x14ac:dyDescent="0.2">
      <c r="A771" s="20"/>
    </row>
    <row r="772" spans="1:1" ht="12.75" x14ac:dyDescent="0.2">
      <c r="A772" s="20"/>
    </row>
    <row r="773" spans="1:1" ht="12.75" x14ac:dyDescent="0.2">
      <c r="A773" s="20"/>
    </row>
    <row r="774" spans="1:1" ht="12.75" x14ac:dyDescent="0.2">
      <c r="A774" s="20"/>
    </row>
    <row r="775" spans="1:1" ht="12.75" x14ac:dyDescent="0.2">
      <c r="A775" s="20"/>
    </row>
    <row r="776" spans="1:1" ht="12.75" x14ac:dyDescent="0.2">
      <c r="A776" s="20"/>
    </row>
    <row r="777" spans="1:1" ht="12.75" x14ac:dyDescent="0.2">
      <c r="A777" s="20"/>
    </row>
    <row r="778" spans="1:1" ht="12.75" x14ac:dyDescent="0.2">
      <c r="A778" s="20"/>
    </row>
    <row r="779" spans="1:1" ht="12.75" x14ac:dyDescent="0.2">
      <c r="A779" s="20"/>
    </row>
    <row r="780" spans="1:1" ht="12.75" x14ac:dyDescent="0.2">
      <c r="A780" s="20"/>
    </row>
    <row r="781" spans="1:1" ht="12.75" x14ac:dyDescent="0.2">
      <c r="A781" s="20"/>
    </row>
    <row r="782" spans="1:1" ht="12.75" x14ac:dyDescent="0.2">
      <c r="A782" s="20"/>
    </row>
    <row r="783" spans="1:1" ht="12.75" x14ac:dyDescent="0.2">
      <c r="A783" s="20"/>
    </row>
    <row r="784" spans="1:1" ht="12.75" x14ac:dyDescent="0.2">
      <c r="A784" s="20"/>
    </row>
    <row r="785" spans="1:1" ht="12.75" x14ac:dyDescent="0.2">
      <c r="A785" s="20"/>
    </row>
    <row r="786" spans="1:1" ht="12.75" x14ac:dyDescent="0.2">
      <c r="A786" s="20"/>
    </row>
    <row r="787" spans="1:1" ht="12.75" x14ac:dyDescent="0.2">
      <c r="A787" s="20"/>
    </row>
    <row r="788" spans="1:1" ht="12.75" x14ac:dyDescent="0.2">
      <c r="A788" s="20"/>
    </row>
    <row r="789" spans="1:1" ht="12.75" x14ac:dyDescent="0.2">
      <c r="A789" s="20"/>
    </row>
    <row r="790" spans="1:1" ht="12.75" x14ac:dyDescent="0.2">
      <c r="A790" s="20"/>
    </row>
    <row r="791" spans="1:1" ht="12.75" x14ac:dyDescent="0.2">
      <c r="A791" s="20"/>
    </row>
    <row r="792" spans="1:1" ht="12.75" x14ac:dyDescent="0.2">
      <c r="A792" s="20"/>
    </row>
    <row r="793" spans="1:1" ht="12.75" x14ac:dyDescent="0.2">
      <c r="A793" s="20"/>
    </row>
    <row r="794" spans="1:1" ht="12.75" x14ac:dyDescent="0.2">
      <c r="A794" s="20"/>
    </row>
    <row r="795" spans="1:1" ht="12.75" x14ac:dyDescent="0.2">
      <c r="A795" s="20"/>
    </row>
    <row r="796" spans="1:1" ht="12.75" x14ac:dyDescent="0.2">
      <c r="A796" s="20"/>
    </row>
    <row r="797" spans="1:1" ht="12.75" x14ac:dyDescent="0.2">
      <c r="A797" s="20"/>
    </row>
    <row r="798" spans="1:1" ht="12.75" x14ac:dyDescent="0.2">
      <c r="A798" s="20"/>
    </row>
    <row r="799" spans="1:1" ht="12.75" x14ac:dyDescent="0.2">
      <c r="A799" s="20"/>
    </row>
    <row r="800" spans="1:1" ht="12.75" x14ac:dyDescent="0.2">
      <c r="A800" s="20"/>
    </row>
    <row r="801" spans="1:1" ht="12.75" x14ac:dyDescent="0.2">
      <c r="A801" s="20"/>
    </row>
    <row r="802" spans="1:1" ht="12.75" x14ac:dyDescent="0.2">
      <c r="A802" s="20"/>
    </row>
    <row r="803" spans="1:1" ht="12.75" x14ac:dyDescent="0.2">
      <c r="A803" s="20"/>
    </row>
    <row r="804" spans="1:1" ht="12.75" x14ac:dyDescent="0.2">
      <c r="A804" s="20"/>
    </row>
    <row r="805" spans="1:1" ht="12.75" x14ac:dyDescent="0.2">
      <c r="A805" s="20"/>
    </row>
    <row r="806" spans="1:1" ht="12.75" x14ac:dyDescent="0.2">
      <c r="A806" s="20"/>
    </row>
    <row r="807" spans="1:1" ht="12.75" x14ac:dyDescent="0.2">
      <c r="A807" s="20"/>
    </row>
    <row r="808" spans="1:1" ht="12.75" x14ac:dyDescent="0.2">
      <c r="A808" s="20"/>
    </row>
    <row r="809" spans="1:1" ht="12.75" x14ac:dyDescent="0.2">
      <c r="A809" s="20"/>
    </row>
    <row r="810" spans="1:1" ht="12.75" x14ac:dyDescent="0.2">
      <c r="A810" s="20"/>
    </row>
    <row r="811" spans="1:1" ht="12.75" x14ac:dyDescent="0.2">
      <c r="A811" s="20"/>
    </row>
    <row r="812" spans="1:1" ht="12.75" x14ac:dyDescent="0.2">
      <c r="A812" s="20"/>
    </row>
    <row r="813" spans="1:1" ht="12.75" x14ac:dyDescent="0.2">
      <c r="A813" s="20"/>
    </row>
    <row r="814" spans="1:1" ht="12.75" x14ac:dyDescent="0.2">
      <c r="A814" s="20"/>
    </row>
    <row r="815" spans="1:1" ht="12.75" x14ac:dyDescent="0.2">
      <c r="A815" s="20"/>
    </row>
    <row r="816" spans="1:1" ht="12.75" x14ac:dyDescent="0.2">
      <c r="A816" s="20"/>
    </row>
    <row r="817" spans="1:1" ht="12.75" x14ac:dyDescent="0.2">
      <c r="A817" s="20"/>
    </row>
    <row r="818" spans="1:1" ht="12.75" x14ac:dyDescent="0.2">
      <c r="A818" s="20"/>
    </row>
    <row r="819" spans="1:1" ht="12.75" x14ac:dyDescent="0.2">
      <c r="A819" s="20"/>
    </row>
    <row r="820" spans="1:1" ht="12.75" x14ac:dyDescent="0.2">
      <c r="A820" s="20"/>
    </row>
    <row r="821" spans="1:1" ht="12.75" x14ac:dyDescent="0.2">
      <c r="A821" s="20"/>
    </row>
    <row r="822" spans="1:1" ht="12.75" x14ac:dyDescent="0.2">
      <c r="A822" s="20"/>
    </row>
    <row r="823" spans="1:1" ht="12.75" x14ac:dyDescent="0.2">
      <c r="A823" s="20"/>
    </row>
    <row r="824" spans="1:1" ht="12.75" x14ac:dyDescent="0.2">
      <c r="A824" s="20"/>
    </row>
    <row r="825" spans="1:1" ht="12.75" x14ac:dyDescent="0.2">
      <c r="A825" s="20"/>
    </row>
    <row r="826" spans="1:1" ht="12.75" x14ac:dyDescent="0.2">
      <c r="A826" s="20"/>
    </row>
    <row r="827" spans="1:1" ht="12.75" x14ac:dyDescent="0.2">
      <c r="A827" s="20"/>
    </row>
    <row r="828" spans="1:1" ht="12.75" x14ac:dyDescent="0.2">
      <c r="A828" s="20"/>
    </row>
    <row r="829" spans="1:1" ht="12.75" x14ac:dyDescent="0.2">
      <c r="A829" s="20"/>
    </row>
    <row r="830" spans="1:1" ht="12.75" x14ac:dyDescent="0.2">
      <c r="A830" s="20"/>
    </row>
    <row r="831" spans="1:1" ht="12.75" x14ac:dyDescent="0.2">
      <c r="A831" s="20"/>
    </row>
    <row r="832" spans="1:1" ht="12.75" x14ac:dyDescent="0.2">
      <c r="A832" s="20"/>
    </row>
    <row r="833" spans="1:1" ht="12.75" x14ac:dyDescent="0.2">
      <c r="A833" s="20"/>
    </row>
    <row r="834" spans="1:1" ht="12.75" x14ac:dyDescent="0.2">
      <c r="A834" s="20"/>
    </row>
    <row r="835" spans="1:1" ht="12.75" x14ac:dyDescent="0.2">
      <c r="A835" s="20"/>
    </row>
    <row r="836" spans="1:1" ht="12.75" x14ac:dyDescent="0.2">
      <c r="A836" s="20"/>
    </row>
    <row r="837" spans="1:1" ht="12.75" x14ac:dyDescent="0.2">
      <c r="A837" s="20"/>
    </row>
    <row r="838" spans="1:1" ht="12.75" x14ac:dyDescent="0.2">
      <c r="A838" s="20"/>
    </row>
    <row r="839" spans="1:1" ht="12.75" x14ac:dyDescent="0.2">
      <c r="A839" s="20"/>
    </row>
    <row r="840" spans="1:1" ht="12.75" x14ac:dyDescent="0.2">
      <c r="A840" s="20"/>
    </row>
    <row r="841" spans="1:1" ht="12.75" x14ac:dyDescent="0.2">
      <c r="A841" s="20"/>
    </row>
    <row r="842" spans="1:1" ht="12.75" x14ac:dyDescent="0.2">
      <c r="A842" s="20"/>
    </row>
    <row r="843" spans="1:1" ht="12.75" x14ac:dyDescent="0.2">
      <c r="A843" s="20"/>
    </row>
    <row r="844" spans="1:1" ht="12.75" x14ac:dyDescent="0.2">
      <c r="A844" s="20"/>
    </row>
    <row r="845" spans="1:1" ht="12.75" x14ac:dyDescent="0.2">
      <c r="A845" s="20"/>
    </row>
    <row r="846" spans="1:1" ht="12.75" x14ac:dyDescent="0.2">
      <c r="A846" s="20"/>
    </row>
    <row r="847" spans="1:1" ht="12.75" x14ac:dyDescent="0.2">
      <c r="A847" s="20"/>
    </row>
    <row r="848" spans="1:1" ht="12.75" x14ac:dyDescent="0.2">
      <c r="A848" s="20"/>
    </row>
    <row r="849" spans="1:1" ht="12.75" x14ac:dyDescent="0.2">
      <c r="A849" s="20"/>
    </row>
    <row r="850" spans="1:1" ht="12.75" x14ac:dyDescent="0.2">
      <c r="A850" s="20"/>
    </row>
    <row r="851" spans="1:1" ht="12.75" x14ac:dyDescent="0.2">
      <c r="A851" s="20"/>
    </row>
    <row r="852" spans="1:1" ht="12.75" x14ac:dyDescent="0.2">
      <c r="A852" s="20"/>
    </row>
    <row r="853" spans="1:1" ht="12.75" x14ac:dyDescent="0.2">
      <c r="A853" s="20"/>
    </row>
    <row r="854" spans="1:1" ht="12.75" x14ac:dyDescent="0.2">
      <c r="A854" s="20"/>
    </row>
    <row r="855" spans="1:1" ht="12.75" x14ac:dyDescent="0.2">
      <c r="A855" s="20"/>
    </row>
    <row r="856" spans="1:1" ht="12.75" x14ac:dyDescent="0.2">
      <c r="A856" s="20"/>
    </row>
    <row r="857" spans="1:1" ht="12.75" x14ac:dyDescent="0.2">
      <c r="A857" s="20"/>
    </row>
    <row r="858" spans="1:1" ht="12.75" x14ac:dyDescent="0.2">
      <c r="A858" s="20"/>
    </row>
    <row r="859" spans="1:1" ht="12.75" x14ac:dyDescent="0.2">
      <c r="A859" s="20"/>
    </row>
    <row r="860" spans="1:1" ht="12.75" x14ac:dyDescent="0.2">
      <c r="A860" s="20"/>
    </row>
    <row r="861" spans="1:1" ht="12.75" x14ac:dyDescent="0.2">
      <c r="A861" s="20"/>
    </row>
    <row r="862" spans="1:1" ht="12.75" x14ac:dyDescent="0.2">
      <c r="A862" s="20"/>
    </row>
    <row r="863" spans="1:1" ht="12.75" x14ac:dyDescent="0.2">
      <c r="A863" s="20"/>
    </row>
    <row r="864" spans="1:1" ht="12.75" x14ac:dyDescent="0.2">
      <c r="A864" s="20"/>
    </row>
    <row r="865" spans="1:1" ht="12.75" x14ac:dyDescent="0.2">
      <c r="A865" s="20"/>
    </row>
    <row r="866" spans="1:1" ht="12.75" x14ac:dyDescent="0.2">
      <c r="A866" s="20"/>
    </row>
    <row r="867" spans="1:1" ht="12.75" x14ac:dyDescent="0.2">
      <c r="A867" s="20"/>
    </row>
    <row r="868" spans="1:1" ht="12.75" x14ac:dyDescent="0.2">
      <c r="A868" s="20"/>
    </row>
    <row r="869" spans="1:1" ht="12.75" x14ac:dyDescent="0.2">
      <c r="A869" s="20"/>
    </row>
    <row r="870" spans="1:1" ht="12.75" x14ac:dyDescent="0.2">
      <c r="A870" s="20"/>
    </row>
    <row r="871" spans="1:1" ht="12.75" x14ac:dyDescent="0.2">
      <c r="A871" s="20"/>
    </row>
    <row r="872" spans="1:1" ht="12.75" x14ac:dyDescent="0.2">
      <c r="A872" s="20"/>
    </row>
    <row r="873" spans="1:1" ht="12.75" x14ac:dyDescent="0.2">
      <c r="A873" s="20"/>
    </row>
    <row r="874" spans="1:1" ht="12.75" x14ac:dyDescent="0.2">
      <c r="A874" s="20"/>
    </row>
    <row r="875" spans="1:1" ht="12.75" x14ac:dyDescent="0.2">
      <c r="A875" s="20"/>
    </row>
    <row r="876" spans="1:1" ht="12.75" x14ac:dyDescent="0.2">
      <c r="A876" s="20"/>
    </row>
    <row r="877" spans="1:1" ht="12.75" x14ac:dyDescent="0.2">
      <c r="A877" s="20"/>
    </row>
    <row r="878" spans="1:1" ht="12.75" x14ac:dyDescent="0.2">
      <c r="A878" s="20"/>
    </row>
    <row r="879" spans="1:1" ht="12.75" x14ac:dyDescent="0.2">
      <c r="A879" s="20"/>
    </row>
    <row r="880" spans="1:1" ht="12.75" x14ac:dyDescent="0.2">
      <c r="A880" s="20"/>
    </row>
    <row r="881" spans="1:1" ht="12.75" x14ac:dyDescent="0.2">
      <c r="A881" s="20"/>
    </row>
    <row r="882" spans="1:1" ht="12.75" x14ac:dyDescent="0.2">
      <c r="A882" s="20"/>
    </row>
    <row r="883" spans="1:1" ht="12.75" x14ac:dyDescent="0.2">
      <c r="A883" s="20"/>
    </row>
    <row r="884" spans="1:1" ht="12.75" x14ac:dyDescent="0.2">
      <c r="A884" s="20"/>
    </row>
    <row r="885" spans="1:1" ht="12.75" x14ac:dyDescent="0.2">
      <c r="A885" s="20"/>
    </row>
    <row r="886" spans="1:1" ht="12.75" x14ac:dyDescent="0.2">
      <c r="A886" s="20"/>
    </row>
    <row r="887" spans="1:1" ht="12.75" x14ac:dyDescent="0.2">
      <c r="A887" s="20"/>
    </row>
    <row r="888" spans="1:1" ht="12.75" x14ac:dyDescent="0.2">
      <c r="A888" s="20"/>
    </row>
    <row r="889" spans="1:1" ht="12.75" x14ac:dyDescent="0.2">
      <c r="A889" s="20"/>
    </row>
    <row r="890" spans="1:1" ht="12.75" x14ac:dyDescent="0.2">
      <c r="A890" s="20"/>
    </row>
    <row r="891" spans="1:1" ht="12.75" x14ac:dyDescent="0.2">
      <c r="A891" s="20"/>
    </row>
    <row r="892" spans="1:1" ht="12.75" x14ac:dyDescent="0.2">
      <c r="A892" s="20"/>
    </row>
    <row r="893" spans="1:1" ht="12.75" x14ac:dyDescent="0.2">
      <c r="A893" s="20"/>
    </row>
    <row r="894" spans="1:1" ht="12.75" x14ac:dyDescent="0.2">
      <c r="A894" s="20"/>
    </row>
    <row r="895" spans="1:1" ht="12.75" x14ac:dyDescent="0.2">
      <c r="A895" s="20"/>
    </row>
    <row r="896" spans="1:1" ht="12.75" x14ac:dyDescent="0.2">
      <c r="A896" s="20"/>
    </row>
    <row r="897" spans="1:1" ht="12.75" x14ac:dyDescent="0.2">
      <c r="A897" s="20"/>
    </row>
    <row r="898" spans="1:1" ht="12.75" x14ac:dyDescent="0.2">
      <c r="A898" s="20"/>
    </row>
    <row r="899" spans="1:1" ht="12.75" x14ac:dyDescent="0.2">
      <c r="A899" s="20"/>
    </row>
    <row r="900" spans="1:1" ht="12.75" x14ac:dyDescent="0.2">
      <c r="A900" s="20"/>
    </row>
    <row r="901" spans="1:1" ht="12.75" x14ac:dyDescent="0.2">
      <c r="A901" s="20"/>
    </row>
    <row r="902" spans="1:1" ht="12.75" x14ac:dyDescent="0.2">
      <c r="A902" s="20"/>
    </row>
    <row r="903" spans="1:1" ht="12.75" x14ac:dyDescent="0.2">
      <c r="A903" s="20"/>
    </row>
    <row r="904" spans="1:1" ht="12.75" x14ac:dyDescent="0.2">
      <c r="A904" s="20"/>
    </row>
    <row r="905" spans="1:1" ht="12.75" x14ac:dyDescent="0.2">
      <c r="A905" s="20"/>
    </row>
    <row r="906" spans="1:1" ht="12.75" x14ac:dyDescent="0.2">
      <c r="A906" s="20"/>
    </row>
    <row r="907" spans="1:1" ht="12.75" x14ac:dyDescent="0.2">
      <c r="A907" s="20"/>
    </row>
    <row r="908" spans="1:1" ht="12.75" x14ac:dyDescent="0.2">
      <c r="A908" s="20"/>
    </row>
    <row r="909" spans="1:1" ht="12.75" x14ac:dyDescent="0.2">
      <c r="A909" s="20"/>
    </row>
    <row r="910" spans="1:1" ht="12.75" x14ac:dyDescent="0.2">
      <c r="A910" s="20"/>
    </row>
    <row r="911" spans="1:1" ht="12.75" x14ac:dyDescent="0.2">
      <c r="A911" s="20"/>
    </row>
    <row r="912" spans="1:1" ht="12.75" x14ac:dyDescent="0.2">
      <c r="A912" s="20"/>
    </row>
    <row r="913" spans="1:1" ht="12.75" x14ac:dyDescent="0.2">
      <c r="A913" s="20"/>
    </row>
    <row r="914" spans="1:1" ht="12.75" x14ac:dyDescent="0.2">
      <c r="A914" s="20"/>
    </row>
    <row r="915" spans="1:1" ht="12.75" x14ac:dyDescent="0.2">
      <c r="A915" s="20"/>
    </row>
    <row r="916" spans="1:1" ht="12.75" x14ac:dyDescent="0.2">
      <c r="A916" s="20"/>
    </row>
    <row r="917" spans="1:1" ht="12.75" x14ac:dyDescent="0.2">
      <c r="A917" s="20"/>
    </row>
    <row r="918" spans="1:1" ht="12.75" x14ac:dyDescent="0.2">
      <c r="A918" s="20"/>
    </row>
    <row r="919" spans="1:1" ht="12.75" x14ac:dyDescent="0.2">
      <c r="A919" s="20"/>
    </row>
    <row r="920" spans="1:1" ht="12.75" x14ac:dyDescent="0.2">
      <c r="A920" s="20"/>
    </row>
    <row r="921" spans="1:1" ht="12.75" x14ac:dyDescent="0.2">
      <c r="A921" s="20"/>
    </row>
    <row r="922" spans="1:1" ht="12.75" x14ac:dyDescent="0.2">
      <c r="A922" s="20"/>
    </row>
    <row r="923" spans="1:1" ht="12.75" x14ac:dyDescent="0.2">
      <c r="A923" s="20"/>
    </row>
    <row r="924" spans="1:1" ht="12.75" x14ac:dyDescent="0.2">
      <c r="A924" s="20"/>
    </row>
    <row r="925" spans="1:1" ht="12.75" x14ac:dyDescent="0.2">
      <c r="A925" s="20"/>
    </row>
    <row r="926" spans="1:1" ht="12.75" x14ac:dyDescent="0.2">
      <c r="A926" s="20"/>
    </row>
    <row r="927" spans="1:1" ht="12.75" x14ac:dyDescent="0.2">
      <c r="A927" s="20"/>
    </row>
    <row r="928" spans="1:1" ht="12.75" x14ac:dyDescent="0.2">
      <c r="A928" s="20"/>
    </row>
    <row r="929" spans="1:1" ht="12.75" x14ac:dyDescent="0.2">
      <c r="A929" s="20"/>
    </row>
    <row r="930" spans="1:1" ht="12.75" x14ac:dyDescent="0.2">
      <c r="A930" s="20"/>
    </row>
    <row r="931" spans="1:1" ht="12.75" x14ac:dyDescent="0.2">
      <c r="A931" s="20"/>
    </row>
    <row r="932" spans="1:1" ht="12.75" x14ac:dyDescent="0.2">
      <c r="A932" s="20"/>
    </row>
    <row r="933" spans="1:1" ht="12.75" x14ac:dyDescent="0.2">
      <c r="A933" s="20"/>
    </row>
    <row r="934" spans="1:1" ht="12.75" x14ac:dyDescent="0.2">
      <c r="A934" s="20"/>
    </row>
    <row r="935" spans="1:1" ht="12.75" x14ac:dyDescent="0.2">
      <c r="A935" s="20"/>
    </row>
    <row r="936" spans="1:1" ht="12.75" x14ac:dyDescent="0.2">
      <c r="A936" s="20"/>
    </row>
    <row r="937" spans="1:1" ht="12.75" x14ac:dyDescent="0.2">
      <c r="A937" s="20"/>
    </row>
    <row r="938" spans="1:1" ht="12.75" x14ac:dyDescent="0.2">
      <c r="A938" s="20"/>
    </row>
    <row r="939" spans="1:1" ht="12.75" x14ac:dyDescent="0.2">
      <c r="A939" s="20"/>
    </row>
    <row r="940" spans="1:1" ht="12.75" x14ac:dyDescent="0.2">
      <c r="A940" s="20"/>
    </row>
    <row r="941" spans="1:1" ht="12.75" x14ac:dyDescent="0.2">
      <c r="A941" s="20"/>
    </row>
    <row r="942" spans="1:1" ht="12.75" x14ac:dyDescent="0.2">
      <c r="A942" s="20"/>
    </row>
    <row r="943" spans="1:1" ht="12.75" x14ac:dyDescent="0.2">
      <c r="A943" s="20"/>
    </row>
    <row r="944" spans="1:1" ht="12.75" x14ac:dyDescent="0.2">
      <c r="A944" s="20"/>
    </row>
    <row r="945" spans="1:1" ht="12.75" x14ac:dyDescent="0.2">
      <c r="A945" s="20"/>
    </row>
    <row r="946" spans="1:1" ht="12.75" x14ac:dyDescent="0.2">
      <c r="A946" s="20"/>
    </row>
    <row r="947" spans="1:1" ht="12.75" x14ac:dyDescent="0.2">
      <c r="A947" s="20"/>
    </row>
    <row r="948" spans="1:1" ht="12.75" x14ac:dyDescent="0.2">
      <c r="A948" s="20"/>
    </row>
    <row r="949" spans="1:1" ht="12.75" x14ac:dyDescent="0.2">
      <c r="A949" s="20"/>
    </row>
    <row r="950" spans="1:1" ht="12.75" x14ac:dyDescent="0.2">
      <c r="A950" s="20"/>
    </row>
    <row r="951" spans="1:1" ht="12.75" x14ac:dyDescent="0.2">
      <c r="A951" s="20"/>
    </row>
    <row r="952" spans="1:1" ht="12.75" x14ac:dyDescent="0.2">
      <c r="A952" s="20"/>
    </row>
    <row r="953" spans="1:1" ht="12.75" x14ac:dyDescent="0.2">
      <c r="A953" s="20"/>
    </row>
    <row r="954" spans="1:1" ht="12.75" x14ac:dyDescent="0.2">
      <c r="A954" s="20"/>
    </row>
    <row r="955" spans="1:1" ht="12.75" x14ac:dyDescent="0.2">
      <c r="A955" s="20"/>
    </row>
    <row r="956" spans="1:1" ht="12.75" x14ac:dyDescent="0.2">
      <c r="A956" s="20"/>
    </row>
    <row r="957" spans="1:1" ht="12.75" x14ac:dyDescent="0.2">
      <c r="A957" s="20"/>
    </row>
    <row r="958" spans="1:1" ht="12.75" x14ac:dyDescent="0.2">
      <c r="A958" s="20"/>
    </row>
    <row r="959" spans="1:1" ht="12.75" x14ac:dyDescent="0.2">
      <c r="A959" s="20"/>
    </row>
    <row r="960" spans="1:1" ht="12.75" x14ac:dyDescent="0.2">
      <c r="A960" s="20"/>
    </row>
    <row r="961" spans="1:1" ht="12.75" x14ac:dyDescent="0.2">
      <c r="A961" s="20"/>
    </row>
    <row r="962" spans="1:1" ht="12.75" x14ac:dyDescent="0.2">
      <c r="A962" s="20"/>
    </row>
    <row r="963" spans="1:1" ht="12.75" x14ac:dyDescent="0.2">
      <c r="A963" s="20"/>
    </row>
    <row r="964" spans="1:1" ht="12.75" x14ac:dyDescent="0.2">
      <c r="A964" s="20"/>
    </row>
    <row r="965" spans="1:1" ht="12.75" x14ac:dyDescent="0.2">
      <c r="A965" s="20"/>
    </row>
    <row r="966" spans="1:1" ht="12.75" x14ac:dyDescent="0.2">
      <c r="A966" s="20"/>
    </row>
    <row r="967" spans="1:1" ht="12.75" x14ac:dyDescent="0.2">
      <c r="A967" s="20"/>
    </row>
    <row r="968" spans="1:1" ht="12.75" x14ac:dyDescent="0.2">
      <c r="A968" s="20"/>
    </row>
    <row r="969" spans="1:1" ht="12.75" x14ac:dyDescent="0.2">
      <c r="A969" s="20"/>
    </row>
    <row r="970" spans="1:1" ht="12.75" x14ac:dyDescent="0.2">
      <c r="A970" s="20"/>
    </row>
    <row r="971" spans="1:1" ht="12.75" x14ac:dyDescent="0.2">
      <c r="A971" s="20"/>
    </row>
    <row r="972" spans="1:1" ht="12.75" x14ac:dyDescent="0.2">
      <c r="A972" s="20"/>
    </row>
    <row r="973" spans="1:1" ht="12.75" x14ac:dyDescent="0.2">
      <c r="A973" s="20"/>
    </row>
    <row r="974" spans="1:1" ht="12.75" x14ac:dyDescent="0.2">
      <c r="A974" s="20"/>
    </row>
    <row r="975" spans="1:1" ht="12.75" x14ac:dyDescent="0.2">
      <c r="A975" s="20"/>
    </row>
    <row r="976" spans="1:1" ht="12.75" x14ac:dyDescent="0.2">
      <c r="A976" s="20"/>
    </row>
    <row r="977" spans="1:1" ht="12.75" x14ac:dyDescent="0.2">
      <c r="A977" s="20"/>
    </row>
    <row r="978" spans="1:1" ht="12.75" x14ac:dyDescent="0.2">
      <c r="A978" s="20"/>
    </row>
    <row r="979" spans="1:1" ht="12.75" x14ac:dyDescent="0.2">
      <c r="A979" s="20"/>
    </row>
    <row r="980" spans="1:1" ht="12.75" x14ac:dyDescent="0.2">
      <c r="A980" s="20"/>
    </row>
    <row r="981" spans="1:1" ht="12.75" x14ac:dyDescent="0.2">
      <c r="A981" s="20"/>
    </row>
    <row r="982" spans="1:1" ht="12.75" x14ac:dyDescent="0.2">
      <c r="A982" s="20"/>
    </row>
    <row r="983" spans="1:1" ht="12.75" x14ac:dyDescent="0.2">
      <c r="A983" s="20"/>
    </row>
    <row r="984" spans="1:1" ht="12.75" x14ac:dyDescent="0.2">
      <c r="A984" s="20"/>
    </row>
    <row r="985" spans="1:1" ht="12.75" x14ac:dyDescent="0.2">
      <c r="A985" s="20"/>
    </row>
    <row r="986" spans="1:1" ht="12.75" x14ac:dyDescent="0.2">
      <c r="A986" s="20"/>
    </row>
    <row r="987" spans="1:1" ht="12.75" x14ac:dyDescent="0.2">
      <c r="A987" s="20"/>
    </row>
    <row r="988" spans="1:1" ht="12.75" x14ac:dyDescent="0.2">
      <c r="A988" s="20"/>
    </row>
    <row r="989" spans="1:1" ht="12.75" x14ac:dyDescent="0.2">
      <c r="A989" s="20"/>
    </row>
    <row r="990" spans="1:1" ht="12.75" x14ac:dyDescent="0.2">
      <c r="A990" s="20"/>
    </row>
    <row r="991" spans="1:1" ht="12.75" x14ac:dyDescent="0.2">
      <c r="A991" s="20"/>
    </row>
    <row r="992" spans="1:1" ht="12.75" x14ac:dyDescent="0.2">
      <c r="A992" s="20"/>
    </row>
    <row r="993" spans="1:1" ht="12.75" x14ac:dyDescent="0.2">
      <c r="A993" s="20"/>
    </row>
    <row r="994" spans="1:1" ht="12.75" x14ac:dyDescent="0.2">
      <c r="A994" s="20"/>
    </row>
    <row r="995" spans="1:1" ht="12.75" x14ac:dyDescent="0.2">
      <c r="A995" s="20"/>
    </row>
    <row r="996" spans="1:1" ht="12.75" x14ac:dyDescent="0.2">
      <c r="A996" s="20"/>
    </row>
    <row r="997" spans="1:1" ht="12.75" x14ac:dyDescent="0.2">
      <c r="A997" s="20"/>
    </row>
    <row r="998" spans="1:1" ht="12.75" x14ac:dyDescent="0.2">
      <c r="A998" s="20"/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J1146"/>
  <sheetViews>
    <sheetView topLeftCell="A78" workbookViewId="0"/>
  </sheetViews>
  <sheetFormatPr defaultColWidth="14.42578125" defaultRowHeight="15.75" customHeight="1" x14ac:dyDescent="0.2"/>
  <cols>
    <col min="1" max="1" width="21.7109375" customWidth="1"/>
    <col min="2" max="2" width="21.28515625" customWidth="1"/>
    <col min="8" max="8" width="136.85546875" customWidth="1"/>
  </cols>
  <sheetData>
    <row r="1" spans="1:3" ht="15.75" customHeight="1" x14ac:dyDescent="0.2">
      <c r="A1" s="8" t="s">
        <v>219</v>
      </c>
      <c r="B1" s="8" t="s">
        <v>220</v>
      </c>
      <c r="C1" s="8" t="s">
        <v>221</v>
      </c>
    </row>
    <row r="2" spans="1:3" ht="15.75" customHeight="1" x14ac:dyDescent="0.2">
      <c r="A2" s="9" t="s">
        <v>222</v>
      </c>
      <c r="B2" s="10" t="s">
        <v>224</v>
      </c>
      <c r="C2" s="10" t="s">
        <v>225</v>
      </c>
    </row>
    <row r="3" spans="1:3" ht="15.75" customHeight="1" x14ac:dyDescent="0.2">
      <c r="A3" s="15" t="s">
        <v>226</v>
      </c>
      <c r="B3" s="10" t="s">
        <v>236</v>
      </c>
      <c r="C3" s="10" t="s">
        <v>237</v>
      </c>
    </row>
    <row r="4" spans="1:3" ht="15.75" customHeight="1" x14ac:dyDescent="0.2">
      <c r="A4" s="9" t="s">
        <v>238</v>
      </c>
      <c r="B4" s="10" t="s">
        <v>239</v>
      </c>
      <c r="C4" s="10" t="s">
        <v>240</v>
      </c>
    </row>
    <row r="5" spans="1:3" ht="15.75" customHeight="1" x14ac:dyDescent="0.2">
      <c r="A5" s="9" t="s">
        <v>241</v>
      </c>
      <c r="B5" s="10" t="s">
        <v>242</v>
      </c>
      <c r="C5" s="10" t="s">
        <v>243</v>
      </c>
    </row>
    <row r="6" spans="1:3" ht="15.75" customHeight="1" x14ac:dyDescent="0.2">
      <c r="A6" s="15" t="s">
        <v>244</v>
      </c>
      <c r="B6" s="10" t="s">
        <v>245</v>
      </c>
      <c r="C6" s="10" t="s">
        <v>246</v>
      </c>
    </row>
    <row r="7" spans="1:3" ht="15.75" customHeight="1" x14ac:dyDescent="0.2">
      <c r="A7" s="9" t="s">
        <v>248</v>
      </c>
      <c r="B7" s="10" t="s">
        <v>249</v>
      </c>
      <c r="C7" s="10" t="s">
        <v>250</v>
      </c>
    </row>
    <row r="8" spans="1:3" ht="15.75" customHeight="1" x14ac:dyDescent="0.2">
      <c r="A8" s="9" t="s">
        <v>251</v>
      </c>
      <c r="B8" s="10" t="s">
        <v>252</v>
      </c>
      <c r="C8" s="10" t="s">
        <v>253</v>
      </c>
    </row>
    <row r="9" spans="1:3" ht="15.75" customHeight="1" x14ac:dyDescent="0.2">
      <c r="A9" s="15" t="s">
        <v>254</v>
      </c>
      <c r="B9" s="10" t="s">
        <v>255</v>
      </c>
      <c r="C9" s="10" t="s">
        <v>256</v>
      </c>
    </row>
    <row r="10" spans="1:3" ht="15.75" customHeight="1" x14ac:dyDescent="0.2">
      <c r="A10" s="17" t="s">
        <v>257</v>
      </c>
      <c r="B10" s="10" t="s">
        <v>258</v>
      </c>
      <c r="C10" s="10" t="s">
        <v>259</v>
      </c>
    </row>
    <row r="11" spans="1:3" ht="15.75" customHeight="1" x14ac:dyDescent="0.2">
      <c r="A11" s="9" t="s">
        <v>260</v>
      </c>
      <c r="B11" s="10" t="s">
        <v>261</v>
      </c>
      <c r="C11" s="10" t="s">
        <v>262</v>
      </c>
    </row>
    <row r="12" spans="1:3" ht="15.75" customHeight="1" x14ac:dyDescent="0.2">
      <c r="A12" s="9" t="s">
        <v>263</v>
      </c>
      <c r="B12" s="10" t="s">
        <v>264</v>
      </c>
      <c r="C12" s="10" t="s">
        <v>265</v>
      </c>
    </row>
    <row r="13" spans="1:3" ht="15.75" customHeight="1" x14ac:dyDescent="0.2">
      <c r="A13" s="9" t="s">
        <v>266</v>
      </c>
      <c r="B13" s="10" t="s">
        <v>267</v>
      </c>
      <c r="C13" s="10" t="s">
        <v>268</v>
      </c>
    </row>
    <row r="14" spans="1:3" ht="15.75" customHeight="1" x14ac:dyDescent="0.2">
      <c r="A14" s="15" t="s">
        <v>269</v>
      </c>
      <c r="B14" s="10" t="s">
        <v>270</v>
      </c>
      <c r="C14" s="10" t="s">
        <v>271</v>
      </c>
    </row>
    <row r="15" spans="1:3" ht="15.75" customHeight="1" x14ac:dyDescent="0.2">
      <c r="A15" s="9" t="s">
        <v>272</v>
      </c>
      <c r="B15" s="10" t="s">
        <v>273</v>
      </c>
      <c r="C15" s="10" t="s">
        <v>274</v>
      </c>
    </row>
    <row r="16" spans="1:3" ht="15.75" customHeight="1" x14ac:dyDescent="0.2">
      <c r="A16" s="9" t="s">
        <v>275</v>
      </c>
      <c r="B16" s="10" t="s">
        <v>276</v>
      </c>
      <c r="C16" s="10" t="s">
        <v>277</v>
      </c>
    </row>
    <row r="17" spans="1:3" ht="15.75" customHeight="1" x14ac:dyDescent="0.2">
      <c r="A17" s="9" t="s">
        <v>278</v>
      </c>
      <c r="B17" s="10" t="s">
        <v>279</v>
      </c>
      <c r="C17" s="10" t="s">
        <v>280</v>
      </c>
    </row>
    <row r="18" spans="1:3" ht="15.75" customHeight="1" x14ac:dyDescent="0.2">
      <c r="A18" s="9" t="s">
        <v>281</v>
      </c>
      <c r="B18" s="10" t="s">
        <v>282</v>
      </c>
      <c r="C18" s="10" t="s">
        <v>283</v>
      </c>
    </row>
    <row r="19" spans="1:3" ht="15.75" customHeight="1" x14ac:dyDescent="0.2">
      <c r="A19" s="9" t="s">
        <v>284</v>
      </c>
      <c r="B19" s="10" t="s">
        <v>285</v>
      </c>
      <c r="C19" s="10" t="s">
        <v>286</v>
      </c>
    </row>
    <row r="20" spans="1:3" ht="15.75" customHeight="1" x14ac:dyDescent="0.2">
      <c r="A20" s="9" t="s">
        <v>287</v>
      </c>
      <c r="B20" s="10" t="s">
        <v>288</v>
      </c>
      <c r="C20" s="10" t="s">
        <v>289</v>
      </c>
    </row>
    <row r="21" spans="1:3" ht="15.75" customHeight="1" x14ac:dyDescent="0.2">
      <c r="A21" s="9" t="s">
        <v>290</v>
      </c>
      <c r="B21" s="10" t="s">
        <v>291</v>
      </c>
      <c r="C21" s="10" t="s">
        <v>292</v>
      </c>
    </row>
    <row r="22" spans="1:3" ht="15.75" customHeight="1" x14ac:dyDescent="0.2">
      <c r="A22" s="9" t="s">
        <v>293</v>
      </c>
      <c r="B22" s="10" t="s">
        <v>294</v>
      </c>
      <c r="C22" s="10" t="s">
        <v>295</v>
      </c>
    </row>
    <row r="23" spans="1:3" ht="15.75" customHeight="1" x14ac:dyDescent="0.2">
      <c r="A23" s="9" t="s">
        <v>296</v>
      </c>
      <c r="B23" s="10" t="s">
        <v>297</v>
      </c>
      <c r="C23" s="10" t="s">
        <v>298</v>
      </c>
    </row>
    <row r="24" spans="1:3" ht="15.75" customHeight="1" x14ac:dyDescent="0.2">
      <c r="A24" s="9" t="s">
        <v>299</v>
      </c>
      <c r="B24" s="10" t="s">
        <v>300</v>
      </c>
      <c r="C24" s="10" t="s">
        <v>301</v>
      </c>
    </row>
    <row r="25" spans="1:3" ht="15.75" customHeight="1" x14ac:dyDescent="0.2">
      <c r="A25" s="9" t="s">
        <v>302</v>
      </c>
      <c r="B25" s="10" t="s">
        <v>303</v>
      </c>
      <c r="C25" s="10" t="s">
        <v>304</v>
      </c>
    </row>
    <row r="26" spans="1:3" ht="15.75" customHeight="1" x14ac:dyDescent="0.2">
      <c r="A26" s="15" t="s">
        <v>305</v>
      </c>
      <c r="B26" s="10" t="s">
        <v>306</v>
      </c>
      <c r="C26" s="10" t="s">
        <v>307</v>
      </c>
    </row>
    <row r="27" spans="1:3" ht="15.75" customHeight="1" x14ac:dyDescent="0.2">
      <c r="A27" s="9" t="s">
        <v>308</v>
      </c>
      <c r="B27" s="10" t="s">
        <v>309</v>
      </c>
      <c r="C27" s="10" t="s">
        <v>310</v>
      </c>
    </row>
    <row r="28" spans="1:3" ht="15.75" customHeight="1" x14ac:dyDescent="0.2">
      <c r="A28" s="9" t="s">
        <v>311</v>
      </c>
      <c r="B28" s="10" t="s">
        <v>312</v>
      </c>
      <c r="C28" s="10" t="s">
        <v>313</v>
      </c>
    </row>
    <row r="29" spans="1:3" ht="15.75" customHeight="1" x14ac:dyDescent="0.2">
      <c r="A29" s="9" t="s">
        <v>314</v>
      </c>
      <c r="B29" s="10" t="s">
        <v>315</v>
      </c>
      <c r="C29" s="10" t="s">
        <v>316</v>
      </c>
    </row>
    <row r="30" spans="1:3" ht="15.75" customHeight="1" x14ac:dyDescent="0.2">
      <c r="A30" s="9" t="s">
        <v>317</v>
      </c>
      <c r="B30" s="10" t="s">
        <v>318</v>
      </c>
      <c r="C30" s="10" t="s">
        <v>319</v>
      </c>
    </row>
    <row r="31" spans="1:3" ht="15.75" customHeight="1" x14ac:dyDescent="0.2">
      <c r="A31" s="15" t="s">
        <v>320</v>
      </c>
      <c r="B31" s="10" t="s">
        <v>321</v>
      </c>
      <c r="C31" s="10" t="s">
        <v>322</v>
      </c>
    </row>
    <row r="32" spans="1:3" ht="15.75" customHeight="1" x14ac:dyDescent="0.2">
      <c r="A32" s="9" t="s">
        <v>323</v>
      </c>
      <c r="B32" s="10" t="s">
        <v>325</v>
      </c>
      <c r="C32" s="10" t="s">
        <v>326</v>
      </c>
    </row>
    <row r="33" spans="1:3" ht="15.75" customHeight="1" x14ac:dyDescent="0.2">
      <c r="A33" s="15" t="s">
        <v>327</v>
      </c>
      <c r="B33" s="10" t="s">
        <v>328</v>
      </c>
      <c r="C33" s="10" t="s">
        <v>329</v>
      </c>
    </row>
    <row r="34" spans="1:3" ht="15.75" customHeight="1" x14ac:dyDescent="0.2">
      <c r="A34" s="15" t="s">
        <v>330</v>
      </c>
      <c r="B34" s="10" t="s">
        <v>331</v>
      </c>
      <c r="C34" s="10" t="s">
        <v>332</v>
      </c>
    </row>
    <row r="35" spans="1:3" ht="15.75" customHeight="1" x14ac:dyDescent="0.2">
      <c r="A35" s="9" t="s">
        <v>333</v>
      </c>
      <c r="B35" s="10" t="s">
        <v>334</v>
      </c>
      <c r="C35" s="10" t="s">
        <v>335</v>
      </c>
    </row>
    <row r="36" spans="1:3" ht="15.75" customHeight="1" x14ac:dyDescent="0.2">
      <c r="A36" s="9" t="s">
        <v>336</v>
      </c>
      <c r="B36" s="10" t="s">
        <v>337</v>
      </c>
      <c r="C36" s="10" t="s">
        <v>338</v>
      </c>
    </row>
    <row r="37" spans="1:3" ht="15.75" customHeight="1" x14ac:dyDescent="0.2">
      <c r="A37" s="9" t="s">
        <v>339</v>
      </c>
      <c r="B37" s="10" t="s">
        <v>340</v>
      </c>
      <c r="C37" s="10" t="s">
        <v>341</v>
      </c>
    </row>
    <row r="38" spans="1:3" ht="15.75" customHeight="1" x14ac:dyDescent="0.2">
      <c r="A38" s="9" t="s">
        <v>342</v>
      </c>
      <c r="B38" s="10" t="s">
        <v>343</v>
      </c>
      <c r="C38" s="10" t="s">
        <v>344</v>
      </c>
    </row>
    <row r="39" spans="1:3" ht="15.75" customHeight="1" x14ac:dyDescent="0.2">
      <c r="A39" s="9" t="s">
        <v>345</v>
      </c>
      <c r="B39" s="10" t="s">
        <v>346</v>
      </c>
      <c r="C39" s="10" t="s">
        <v>347</v>
      </c>
    </row>
    <row r="40" spans="1:3" ht="15.75" customHeight="1" x14ac:dyDescent="0.2">
      <c r="A40" s="9" t="s">
        <v>348</v>
      </c>
      <c r="B40" s="10" t="s">
        <v>349</v>
      </c>
      <c r="C40" s="10" t="s">
        <v>350</v>
      </c>
    </row>
    <row r="41" spans="1:3" ht="15.75" customHeight="1" x14ac:dyDescent="0.2">
      <c r="A41" s="9" t="s">
        <v>351</v>
      </c>
      <c r="B41" s="10" t="s">
        <v>352</v>
      </c>
      <c r="C41" s="10" t="s">
        <v>353</v>
      </c>
    </row>
    <row r="42" spans="1:3" ht="15.75" customHeight="1" x14ac:dyDescent="0.2">
      <c r="A42" s="9" t="s">
        <v>354</v>
      </c>
      <c r="B42" s="10" t="s">
        <v>355</v>
      </c>
      <c r="C42" s="10" t="s">
        <v>356</v>
      </c>
    </row>
    <row r="43" spans="1:3" ht="15.75" customHeight="1" x14ac:dyDescent="0.2">
      <c r="A43" s="15" t="s">
        <v>357</v>
      </c>
      <c r="B43" s="10" t="s">
        <v>358</v>
      </c>
      <c r="C43" s="10" t="s">
        <v>359</v>
      </c>
    </row>
    <row r="44" spans="1:3" ht="15.75" customHeight="1" x14ac:dyDescent="0.2">
      <c r="A44" s="9" t="s">
        <v>360</v>
      </c>
      <c r="B44" s="10" t="s">
        <v>361</v>
      </c>
      <c r="C44" s="10" t="s">
        <v>362</v>
      </c>
    </row>
    <row r="45" spans="1:3" ht="15.75" customHeight="1" x14ac:dyDescent="0.2">
      <c r="A45" s="9" t="s">
        <v>363</v>
      </c>
      <c r="B45" s="10" t="s">
        <v>364</v>
      </c>
      <c r="C45" s="10" t="s">
        <v>365</v>
      </c>
    </row>
    <row r="46" spans="1:3" ht="15.75" customHeight="1" x14ac:dyDescent="0.2">
      <c r="A46" s="9" t="s">
        <v>366</v>
      </c>
      <c r="B46" s="10" t="s">
        <v>367</v>
      </c>
      <c r="C46" s="10" t="s">
        <v>368</v>
      </c>
    </row>
    <row r="47" spans="1:3" ht="15.75" customHeight="1" x14ac:dyDescent="0.2">
      <c r="A47" s="9" t="s">
        <v>369</v>
      </c>
      <c r="B47" s="10" t="s">
        <v>370</v>
      </c>
      <c r="C47" s="10" t="s">
        <v>371</v>
      </c>
    </row>
    <row r="48" spans="1:3" ht="15.75" customHeight="1" x14ac:dyDescent="0.2">
      <c r="A48" s="15" t="s">
        <v>372</v>
      </c>
      <c r="B48" s="10" t="s">
        <v>373</v>
      </c>
      <c r="C48" s="10" t="s">
        <v>374</v>
      </c>
    </row>
    <row r="49" spans="1:3" ht="15.75" customHeight="1" x14ac:dyDescent="0.2">
      <c r="A49" s="15" t="s">
        <v>375</v>
      </c>
      <c r="B49" s="10" t="s">
        <v>376</v>
      </c>
      <c r="C49" s="10" t="s">
        <v>377</v>
      </c>
    </row>
    <row r="50" spans="1:3" ht="15.75" customHeight="1" x14ac:dyDescent="0.2">
      <c r="A50" s="9" t="s">
        <v>378</v>
      </c>
      <c r="B50" s="10" t="s">
        <v>379</v>
      </c>
      <c r="C50" s="10" t="s">
        <v>380</v>
      </c>
    </row>
    <row r="51" spans="1:3" ht="15.75" customHeight="1" x14ac:dyDescent="0.2">
      <c r="A51" s="9" t="s">
        <v>381</v>
      </c>
      <c r="B51" s="10" t="s">
        <v>382</v>
      </c>
      <c r="C51" s="10" t="s">
        <v>383</v>
      </c>
    </row>
    <row r="52" spans="1:3" ht="15.75" customHeight="1" x14ac:dyDescent="0.2">
      <c r="A52" s="3" t="s">
        <v>384</v>
      </c>
      <c r="B52" s="10" t="s">
        <v>385</v>
      </c>
      <c r="C52" s="10" t="s">
        <v>386</v>
      </c>
    </row>
    <row r="53" spans="1:3" ht="15.75" customHeight="1" x14ac:dyDescent="0.2">
      <c r="A53" s="3" t="s">
        <v>387</v>
      </c>
      <c r="B53" s="10" t="s">
        <v>388</v>
      </c>
      <c r="C53" s="10" t="s">
        <v>389</v>
      </c>
    </row>
    <row r="54" spans="1:3" ht="15.75" customHeight="1" x14ac:dyDescent="0.2">
      <c r="A54" s="15" t="s">
        <v>390</v>
      </c>
      <c r="B54" s="10" t="s">
        <v>391</v>
      </c>
      <c r="C54" s="10" t="s">
        <v>392</v>
      </c>
    </row>
    <row r="55" spans="1:3" ht="15.75" customHeight="1" x14ac:dyDescent="0.2">
      <c r="A55" s="9" t="s">
        <v>393</v>
      </c>
      <c r="B55" s="10" t="s">
        <v>394</v>
      </c>
      <c r="C55" s="10" t="s">
        <v>395</v>
      </c>
    </row>
    <row r="56" spans="1:3" ht="15.75" customHeight="1" x14ac:dyDescent="0.2">
      <c r="A56" s="9" t="s">
        <v>396</v>
      </c>
      <c r="B56" s="10" t="s">
        <v>397</v>
      </c>
      <c r="C56" s="10" t="s">
        <v>398</v>
      </c>
    </row>
    <row r="57" spans="1:3" ht="15.75" customHeight="1" x14ac:dyDescent="0.2">
      <c r="A57" s="9" t="s">
        <v>399</v>
      </c>
      <c r="B57" s="10" t="s">
        <v>400</v>
      </c>
      <c r="C57" s="10" t="s">
        <v>401</v>
      </c>
    </row>
    <row r="58" spans="1:3" ht="15.75" customHeight="1" x14ac:dyDescent="0.2">
      <c r="A58" s="9" t="s">
        <v>402</v>
      </c>
      <c r="B58" s="10" t="s">
        <v>403</v>
      </c>
      <c r="C58" s="10" t="s">
        <v>404</v>
      </c>
    </row>
    <row r="59" spans="1:3" ht="15.75" customHeight="1" x14ac:dyDescent="0.2">
      <c r="A59" s="9" t="s">
        <v>405</v>
      </c>
      <c r="B59" s="10" t="s">
        <v>406</v>
      </c>
      <c r="C59" s="10" t="s">
        <v>407</v>
      </c>
    </row>
    <row r="60" spans="1:3" ht="15.75" customHeight="1" x14ac:dyDescent="0.2">
      <c r="A60" s="3" t="s">
        <v>408</v>
      </c>
      <c r="B60" s="10" t="s">
        <v>409</v>
      </c>
      <c r="C60" s="10" t="s">
        <v>410</v>
      </c>
    </row>
    <row r="61" spans="1:3" ht="15.75" customHeight="1" x14ac:dyDescent="0.2">
      <c r="A61" s="9" t="s">
        <v>411</v>
      </c>
      <c r="B61" s="10" t="s">
        <v>412</v>
      </c>
      <c r="C61" s="10" t="s">
        <v>413</v>
      </c>
    </row>
    <row r="62" spans="1:3" ht="15.75" customHeight="1" x14ac:dyDescent="0.2">
      <c r="A62" s="9" t="s">
        <v>414</v>
      </c>
      <c r="B62" s="10" t="s">
        <v>415</v>
      </c>
      <c r="C62" s="10" t="s">
        <v>416</v>
      </c>
    </row>
    <row r="63" spans="1:3" ht="15.75" customHeight="1" x14ac:dyDescent="0.2">
      <c r="A63" s="9" t="s">
        <v>417</v>
      </c>
      <c r="B63" s="10" t="s">
        <v>418</v>
      </c>
      <c r="C63" s="10" t="s">
        <v>419</v>
      </c>
    </row>
    <row r="64" spans="1:3" ht="15.75" customHeight="1" x14ac:dyDescent="0.2">
      <c r="A64" s="9" t="s">
        <v>420</v>
      </c>
      <c r="B64" s="10" t="s">
        <v>421</v>
      </c>
      <c r="C64" s="10" t="s">
        <v>422</v>
      </c>
    </row>
    <row r="65" spans="1:3" ht="15.75" customHeight="1" x14ac:dyDescent="0.2">
      <c r="A65" s="9" t="s">
        <v>423</v>
      </c>
      <c r="B65" s="10" t="s">
        <v>424</v>
      </c>
      <c r="C65" s="10" t="s">
        <v>425</v>
      </c>
    </row>
    <row r="66" spans="1:3" ht="15.75" customHeight="1" x14ac:dyDescent="0.2">
      <c r="A66" s="9" t="s">
        <v>426</v>
      </c>
      <c r="B66" s="10" t="s">
        <v>427</v>
      </c>
      <c r="C66" s="10" t="s">
        <v>428</v>
      </c>
    </row>
    <row r="67" spans="1:3" ht="15.75" customHeight="1" x14ac:dyDescent="0.2">
      <c r="A67" s="9" t="s">
        <v>429</v>
      </c>
      <c r="B67" s="10" t="s">
        <v>430</v>
      </c>
      <c r="C67" s="10" t="s">
        <v>431</v>
      </c>
    </row>
    <row r="68" spans="1:3" ht="15.75" customHeight="1" x14ac:dyDescent="0.2">
      <c r="A68" s="9" t="s">
        <v>432</v>
      </c>
      <c r="B68" s="10" t="s">
        <v>433</v>
      </c>
      <c r="C68" s="10" t="s">
        <v>435</v>
      </c>
    </row>
    <row r="69" spans="1:3" ht="15.75" customHeight="1" x14ac:dyDescent="0.2">
      <c r="A69" s="9" t="s">
        <v>437</v>
      </c>
      <c r="B69" s="10" t="s">
        <v>438</v>
      </c>
      <c r="C69" s="10" t="s">
        <v>440</v>
      </c>
    </row>
    <row r="70" spans="1:3" ht="15.75" customHeight="1" x14ac:dyDescent="0.2">
      <c r="A70" s="9" t="s">
        <v>443</v>
      </c>
      <c r="B70" s="10" t="s">
        <v>444</v>
      </c>
      <c r="C70" s="10" t="s">
        <v>445</v>
      </c>
    </row>
    <row r="71" spans="1:3" ht="15.75" customHeight="1" x14ac:dyDescent="0.2">
      <c r="A71" s="9" t="s">
        <v>446</v>
      </c>
      <c r="B71" s="10" t="s">
        <v>447</v>
      </c>
      <c r="C71" s="10" t="s">
        <v>448</v>
      </c>
    </row>
    <row r="72" spans="1:3" ht="15.75" customHeight="1" x14ac:dyDescent="0.2">
      <c r="A72" s="15" t="s">
        <v>449</v>
      </c>
      <c r="B72" s="10" t="s">
        <v>451</v>
      </c>
      <c r="C72" s="10" t="s">
        <v>452</v>
      </c>
    </row>
    <row r="73" spans="1:3" ht="15.75" customHeight="1" x14ac:dyDescent="0.2">
      <c r="A73" s="15" t="s">
        <v>453</v>
      </c>
      <c r="B73" s="10" t="s">
        <v>454</v>
      </c>
      <c r="C73" s="10" t="s">
        <v>455</v>
      </c>
    </row>
    <row r="74" spans="1:3" ht="15.75" customHeight="1" x14ac:dyDescent="0.2">
      <c r="A74" s="9" t="s">
        <v>456</v>
      </c>
      <c r="B74" s="10" t="s">
        <v>457</v>
      </c>
      <c r="C74" s="10" t="s">
        <v>458</v>
      </c>
    </row>
    <row r="75" spans="1:3" ht="15.75" customHeight="1" x14ac:dyDescent="0.2">
      <c r="A75" s="9" t="s">
        <v>459</v>
      </c>
      <c r="B75" s="10" t="s">
        <v>460</v>
      </c>
      <c r="C75" s="10" t="s">
        <v>461</v>
      </c>
    </row>
    <row r="76" spans="1:3" ht="15.75" customHeight="1" x14ac:dyDescent="0.2">
      <c r="A76" s="9" t="s">
        <v>464</v>
      </c>
      <c r="B76" s="10" t="s">
        <v>465</v>
      </c>
      <c r="C76" s="10" t="s">
        <v>467</v>
      </c>
    </row>
    <row r="77" spans="1:3" ht="15.75" customHeight="1" x14ac:dyDescent="0.2">
      <c r="A77" s="15" t="s">
        <v>468</v>
      </c>
      <c r="B77" s="10" t="s">
        <v>469</v>
      </c>
      <c r="C77" s="10" t="s">
        <v>470</v>
      </c>
    </row>
    <row r="78" spans="1:3" ht="15.75" customHeight="1" x14ac:dyDescent="0.2">
      <c r="A78" s="15" t="s">
        <v>473</v>
      </c>
      <c r="B78" s="10" t="s">
        <v>476</v>
      </c>
      <c r="C78" s="10" t="s">
        <v>477</v>
      </c>
    </row>
    <row r="79" spans="1:3" ht="15.75" customHeight="1" x14ac:dyDescent="0.2">
      <c r="A79" s="15" t="s">
        <v>479</v>
      </c>
      <c r="B79" s="10" t="s">
        <v>480</v>
      </c>
      <c r="C79" s="10" t="s">
        <v>482</v>
      </c>
    </row>
    <row r="80" spans="1:3" ht="15.75" customHeight="1" x14ac:dyDescent="0.2">
      <c r="A80" s="9" t="s">
        <v>484</v>
      </c>
      <c r="B80" s="10" t="s">
        <v>504</v>
      </c>
      <c r="C80" s="10" t="s">
        <v>506</v>
      </c>
    </row>
    <row r="81" spans="1:3" ht="15.75" customHeight="1" x14ac:dyDescent="0.2">
      <c r="A81" s="9" t="s">
        <v>508</v>
      </c>
      <c r="B81" s="10" t="s">
        <v>509</v>
      </c>
      <c r="C81" s="10" t="s">
        <v>510</v>
      </c>
    </row>
    <row r="82" spans="1:3" ht="15.75" customHeight="1" x14ac:dyDescent="0.2">
      <c r="A82" s="9" t="s">
        <v>512</v>
      </c>
      <c r="B82" s="10" t="s">
        <v>514</v>
      </c>
      <c r="C82" s="10" t="s">
        <v>515</v>
      </c>
    </row>
    <row r="83" spans="1:3" ht="15.75" customHeight="1" x14ac:dyDescent="0.2">
      <c r="A83" s="9" t="s">
        <v>518</v>
      </c>
      <c r="B83" s="10" t="s">
        <v>519</v>
      </c>
      <c r="C83" s="10" t="s">
        <v>520</v>
      </c>
    </row>
    <row r="84" spans="1:3" ht="15.75" customHeight="1" x14ac:dyDescent="0.2">
      <c r="A84" s="9" t="s">
        <v>521</v>
      </c>
      <c r="B84" s="10" t="s">
        <v>522</v>
      </c>
      <c r="C84" s="10" t="s">
        <v>523</v>
      </c>
    </row>
    <row r="85" spans="1:3" ht="15.75" customHeight="1" x14ac:dyDescent="0.2">
      <c r="A85" s="15" t="s">
        <v>524</v>
      </c>
      <c r="B85" s="10" t="s">
        <v>525</v>
      </c>
      <c r="C85" s="10" t="s">
        <v>526</v>
      </c>
    </row>
    <row r="86" spans="1:3" ht="15.75" customHeight="1" x14ac:dyDescent="0.2">
      <c r="A86" s="9" t="s">
        <v>527</v>
      </c>
      <c r="B86" s="10" t="s">
        <v>528</v>
      </c>
      <c r="C86" s="10" t="s">
        <v>529</v>
      </c>
    </row>
    <row r="87" spans="1:3" ht="15.75" customHeight="1" x14ac:dyDescent="0.2">
      <c r="A87" s="15" t="s">
        <v>530</v>
      </c>
      <c r="B87" s="10" t="s">
        <v>531</v>
      </c>
      <c r="C87" s="10" t="s">
        <v>532</v>
      </c>
    </row>
    <row r="88" spans="1:3" ht="15.75" customHeight="1" x14ac:dyDescent="0.2">
      <c r="A88" s="9" t="s">
        <v>533</v>
      </c>
      <c r="B88" s="10" t="s">
        <v>534</v>
      </c>
      <c r="C88" s="10" t="s">
        <v>535</v>
      </c>
    </row>
    <row r="89" spans="1:3" ht="15.75" customHeight="1" x14ac:dyDescent="0.2">
      <c r="A89" s="15" t="s">
        <v>536</v>
      </c>
      <c r="B89" s="10" t="s">
        <v>537</v>
      </c>
      <c r="C89" s="10" t="s">
        <v>538</v>
      </c>
    </row>
    <row r="90" spans="1:3" ht="15.75" customHeight="1" x14ac:dyDescent="0.2">
      <c r="A90" s="15" t="s">
        <v>539</v>
      </c>
      <c r="B90" s="10" t="s">
        <v>540</v>
      </c>
      <c r="C90" s="10" t="s">
        <v>541</v>
      </c>
    </row>
    <row r="91" spans="1:3" ht="15.75" customHeight="1" x14ac:dyDescent="0.2">
      <c r="A91" s="9" t="s">
        <v>542</v>
      </c>
      <c r="B91" s="10" t="s">
        <v>543</v>
      </c>
      <c r="C91" s="10" t="s">
        <v>544</v>
      </c>
    </row>
    <row r="92" spans="1:3" ht="15.75" customHeight="1" x14ac:dyDescent="0.2">
      <c r="A92" s="15" t="s">
        <v>545</v>
      </c>
      <c r="B92" s="10" t="s">
        <v>546</v>
      </c>
      <c r="C92" s="10" t="s">
        <v>547</v>
      </c>
    </row>
    <row r="93" spans="1:3" ht="15.75" customHeight="1" x14ac:dyDescent="0.2">
      <c r="A93" s="9" t="s">
        <v>548</v>
      </c>
      <c r="B93" s="10" t="s">
        <v>549</v>
      </c>
      <c r="C93" s="10" t="s">
        <v>550</v>
      </c>
    </row>
    <row r="94" spans="1:3" ht="15.75" customHeight="1" x14ac:dyDescent="0.2">
      <c r="A94" s="9" t="s">
        <v>552</v>
      </c>
      <c r="B94" s="10" t="s">
        <v>553</v>
      </c>
      <c r="C94" s="10" t="s">
        <v>554</v>
      </c>
    </row>
    <row r="95" spans="1:3" ht="15.75" customHeight="1" x14ac:dyDescent="0.2">
      <c r="A95" s="9" t="s">
        <v>555</v>
      </c>
      <c r="B95" s="10" t="s">
        <v>556</v>
      </c>
      <c r="C95" s="10" t="s">
        <v>557</v>
      </c>
    </row>
    <row r="96" spans="1:3" ht="15.75" customHeight="1" x14ac:dyDescent="0.2">
      <c r="A96" s="9" t="s">
        <v>558</v>
      </c>
      <c r="B96" s="10" t="s">
        <v>559</v>
      </c>
      <c r="C96" s="10" t="s">
        <v>560</v>
      </c>
    </row>
    <row r="97" spans="1:10" ht="15.75" customHeight="1" x14ac:dyDescent="0.2">
      <c r="A97" s="15" t="s">
        <v>561</v>
      </c>
      <c r="B97" s="10" t="s">
        <v>562</v>
      </c>
      <c r="C97" s="10" t="s">
        <v>563</v>
      </c>
    </row>
    <row r="98" spans="1:10" ht="15.75" customHeight="1" x14ac:dyDescent="0.2">
      <c r="A98" s="9" t="s">
        <v>564</v>
      </c>
      <c r="B98" s="10" t="s">
        <v>565</v>
      </c>
      <c r="C98" s="10" t="s">
        <v>566</v>
      </c>
    </row>
    <row r="99" spans="1:10" ht="15.75" customHeight="1" x14ac:dyDescent="0.2">
      <c r="A99" s="9" t="s">
        <v>567</v>
      </c>
      <c r="B99" s="10" t="s">
        <v>568</v>
      </c>
      <c r="C99" s="10" t="s">
        <v>569</v>
      </c>
    </row>
    <row r="100" spans="1:10" ht="15.75" customHeight="1" x14ac:dyDescent="0.2">
      <c r="A100" s="15" t="s">
        <v>570</v>
      </c>
      <c r="B100" s="10" t="s">
        <v>571</v>
      </c>
      <c r="C100" s="10" t="s">
        <v>572</v>
      </c>
    </row>
    <row r="101" spans="1:10" ht="15.75" customHeight="1" x14ac:dyDescent="0.2">
      <c r="A101" s="9" t="s">
        <v>573</v>
      </c>
      <c r="B101" s="10" t="s">
        <v>574</v>
      </c>
      <c r="C101" s="10" t="s">
        <v>575</v>
      </c>
      <c r="H101" s="21"/>
    </row>
    <row r="102" spans="1:10" ht="15.75" customHeight="1" x14ac:dyDescent="0.2">
      <c r="A102" s="9" t="s">
        <v>576</v>
      </c>
      <c r="B102" s="10" t="s">
        <v>577</v>
      </c>
      <c r="C102" s="10" t="s">
        <v>578</v>
      </c>
    </row>
    <row r="103" spans="1:10" ht="15.75" customHeight="1" x14ac:dyDescent="0.2">
      <c r="A103" s="9" t="s">
        <v>579</v>
      </c>
      <c r="B103" s="10" t="s">
        <v>580</v>
      </c>
      <c r="C103" s="10" t="s">
        <v>581</v>
      </c>
    </row>
    <row r="104" spans="1:10" ht="15.75" customHeight="1" x14ac:dyDescent="0.2">
      <c r="A104" s="9" t="s">
        <v>582</v>
      </c>
      <c r="B104" s="10" t="s">
        <v>583</v>
      </c>
      <c r="C104" s="10" t="s">
        <v>584</v>
      </c>
      <c r="F104" s="5"/>
      <c r="G104" s="5"/>
      <c r="H104" s="3"/>
      <c r="I104" s="3"/>
      <c r="J104" s="3"/>
    </row>
    <row r="105" spans="1:10" ht="15.75" customHeight="1" x14ac:dyDescent="0.2">
      <c r="A105" s="9" t="s">
        <v>585</v>
      </c>
      <c r="B105" s="10" t="s">
        <v>586</v>
      </c>
      <c r="C105" s="10" t="s">
        <v>587</v>
      </c>
    </row>
    <row r="106" spans="1:10" ht="15.75" customHeight="1" x14ac:dyDescent="0.2">
      <c r="A106" s="9" t="s">
        <v>588</v>
      </c>
      <c r="B106" s="10" t="s">
        <v>589</v>
      </c>
      <c r="C106" s="10" t="s">
        <v>590</v>
      </c>
    </row>
    <row r="107" spans="1:10" ht="15.75" customHeight="1" x14ac:dyDescent="0.2">
      <c r="A107" s="9" t="s">
        <v>591</v>
      </c>
      <c r="B107" s="10" t="s">
        <v>592</v>
      </c>
      <c r="C107" s="10" t="s">
        <v>593</v>
      </c>
    </row>
    <row r="108" spans="1:10" ht="15.75" customHeight="1" x14ac:dyDescent="0.2">
      <c r="A108" s="15" t="s">
        <v>594</v>
      </c>
      <c r="B108" s="10" t="s">
        <v>595</v>
      </c>
      <c r="C108" s="10" t="s">
        <v>596</v>
      </c>
    </row>
    <row r="109" spans="1:10" ht="15.75" customHeight="1" x14ac:dyDescent="0.2">
      <c r="A109" s="9" t="s">
        <v>597</v>
      </c>
      <c r="B109" s="10" t="s">
        <v>598</v>
      </c>
      <c r="C109" s="10" t="s">
        <v>599</v>
      </c>
    </row>
    <row r="110" spans="1:10" ht="15.75" customHeight="1" x14ac:dyDescent="0.2">
      <c r="A110" s="9" t="s">
        <v>600</v>
      </c>
      <c r="B110" s="10" t="s">
        <v>601</v>
      </c>
      <c r="C110" s="10" t="s">
        <v>602</v>
      </c>
    </row>
    <row r="111" spans="1:10" ht="15.75" customHeight="1" x14ac:dyDescent="0.2">
      <c r="A111" s="9" t="s">
        <v>603</v>
      </c>
      <c r="B111" s="10" t="s">
        <v>604</v>
      </c>
      <c r="C111" s="10" t="s">
        <v>605</v>
      </c>
      <c r="H111" s="22"/>
    </row>
    <row r="112" spans="1:10" ht="15.75" customHeight="1" x14ac:dyDescent="0.2">
      <c r="A112" s="9" t="s">
        <v>607</v>
      </c>
      <c r="B112" s="10" t="s">
        <v>608</v>
      </c>
      <c r="C112" s="10" t="s">
        <v>609</v>
      </c>
    </row>
    <row r="113" spans="1:3" ht="15.75" customHeight="1" x14ac:dyDescent="0.2">
      <c r="A113" s="15" t="s">
        <v>610</v>
      </c>
      <c r="B113" s="10" t="s">
        <v>611</v>
      </c>
      <c r="C113" s="10" t="s">
        <v>612</v>
      </c>
    </row>
    <row r="114" spans="1:3" ht="15.75" customHeight="1" x14ac:dyDescent="0.2">
      <c r="A114" s="9" t="s">
        <v>613</v>
      </c>
      <c r="B114" s="10" t="s">
        <v>614</v>
      </c>
      <c r="C114" s="10" t="s">
        <v>615</v>
      </c>
    </row>
    <row r="115" spans="1:3" ht="15.75" customHeight="1" x14ac:dyDescent="0.2">
      <c r="A115" s="9" t="s">
        <v>616</v>
      </c>
      <c r="B115" s="10" t="s">
        <v>617</v>
      </c>
      <c r="C115" s="10" t="s">
        <v>618</v>
      </c>
    </row>
    <row r="116" spans="1:3" ht="15.75" customHeight="1" x14ac:dyDescent="0.2">
      <c r="A116" s="9" t="s">
        <v>619</v>
      </c>
      <c r="B116" s="10" t="s">
        <v>620</v>
      </c>
      <c r="C116" s="10" t="s">
        <v>621</v>
      </c>
    </row>
    <row r="117" spans="1:3" ht="15.75" customHeight="1" x14ac:dyDescent="0.2">
      <c r="A117" s="9" t="s">
        <v>622</v>
      </c>
      <c r="B117" s="10" t="s">
        <v>623</v>
      </c>
      <c r="C117" s="10" t="s">
        <v>624</v>
      </c>
    </row>
    <row r="118" spans="1:3" ht="15.75" customHeight="1" x14ac:dyDescent="0.2">
      <c r="A118" s="9" t="s">
        <v>625</v>
      </c>
      <c r="B118" s="10" t="s">
        <v>626</v>
      </c>
      <c r="C118" s="10" t="s">
        <v>627</v>
      </c>
    </row>
    <row r="119" spans="1:3" ht="15.75" customHeight="1" x14ac:dyDescent="0.2">
      <c r="A119" s="9" t="s">
        <v>628</v>
      </c>
      <c r="B119" s="10" t="s">
        <v>629</v>
      </c>
      <c r="C119" s="10" t="s">
        <v>630</v>
      </c>
    </row>
    <row r="120" spans="1:3" ht="15.75" customHeight="1" x14ac:dyDescent="0.2">
      <c r="A120" s="9" t="s">
        <v>631</v>
      </c>
      <c r="B120" s="10" t="s">
        <v>632</v>
      </c>
      <c r="C120" s="10" t="s">
        <v>633</v>
      </c>
    </row>
    <row r="121" spans="1:3" ht="15.75" customHeight="1" x14ac:dyDescent="0.2">
      <c r="A121" s="9" t="s">
        <v>634</v>
      </c>
      <c r="B121" s="10" t="s">
        <v>635</v>
      </c>
      <c r="C121" s="10" t="s">
        <v>636</v>
      </c>
    </row>
    <row r="122" spans="1:3" ht="15.75" customHeight="1" x14ac:dyDescent="0.2">
      <c r="A122" s="9" t="s">
        <v>637</v>
      </c>
      <c r="B122" s="10" t="s">
        <v>638</v>
      </c>
      <c r="C122" s="10" t="s">
        <v>639</v>
      </c>
    </row>
    <row r="123" spans="1:3" ht="15.75" customHeight="1" x14ac:dyDescent="0.2">
      <c r="A123" s="9" t="s">
        <v>640</v>
      </c>
      <c r="B123" s="10" t="s">
        <v>641</v>
      </c>
      <c r="C123" s="10" t="s">
        <v>642</v>
      </c>
    </row>
    <row r="124" spans="1:3" ht="15.75" customHeight="1" x14ac:dyDescent="0.2">
      <c r="A124" s="9" t="s">
        <v>643</v>
      </c>
      <c r="B124" s="10" t="s">
        <v>644</v>
      </c>
      <c r="C124" s="10" t="s">
        <v>645</v>
      </c>
    </row>
    <row r="125" spans="1:3" ht="15.75" customHeight="1" x14ac:dyDescent="0.2">
      <c r="A125" s="9" t="s">
        <v>646</v>
      </c>
      <c r="B125" s="10" t="s">
        <v>647</v>
      </c>
      <c r="C125" s="10" t="s">
        <v>648</v>
      </c>
    </row>
    <row r="126" spans="1:3" ht="15.75" customHeight="1" x14ac:dyDescent="0.2">
      <c r="A126" s="9" t="s">
        <v>649</v>
      </c>
      <c r="B126" s="10" t="s">
        <v>650</v>
      </c>
      <c r="C126" s="10" t="s">
        <v>651</v>
      </c>
    </row>
    <row r="127" spans="1:3" ht="15.75" customHeight="1" x14ac:dyDescent="0.2">
      <c r="A127" s="9" t="s">
        <v>652</v>
      </c>
      <c r="B127" s="10" t="s">
        <v>653</v>
      </c>
      <c r="C127" s="10" t="s">
        <v>654</v>
      </c>
    </row>
    <row r="128" spans="1:3" ht="15.75" customHeight="1" x14ac:dyDescent="0.2">
      <c r="A128" s="9" t="s">
        <v>655</v>
      </c>
      <c r="B128" s="10" t="s">
        <v>656</v>
      </c>
      <c r="C128" s="10" t="s">
        <v>657</v>
      </c>
    </row>
    <row r="129" spans="1:3" ht="15.75" customHeight="1" x14ac:dyDescent="0.2">
      <c r="A129" s="9" t="s">
        <v>658</v>
      </c>
      <c r="B129" s="10" t="s">
        <v>659</v>
      </c>
      <c r="C129" s="10" t="s">
        <v>660</v>
      </c>
    </row>
    <row r="130" spans="1:3" ht="15.75" customHeight="1" x14ac:dyDescent="0.2">
      <c r="A130" s="9" t="s">
        <v>661</v>
      </c>
      <c r="B130" s="10" t="s">
        <v>662</v>
      </c>
      <c r="C130" s="10" t="s">
        <v>663</v>
      </c>
    </row>
    <row r="131" spans="1:3" ht="15.75" customHeight="1" x14ac:dyDescent="0.2">
      <c r="A131" s="15" t="s">
        <v>664</v>
      </c>
      <c r="B131" s="10" t="s">
        <v>665</v>
      </c>
      <c r="C131" s="10" t="s">
        <v>666</v>
      </c>
    </row>
    <row r="132" spans="1:3" ht="15.75" customHeight="1" x14ac:dyDescent="0.2">
      <c r="A132" s="9" t="s">
        <v>667</v>
      </c>
      <c r="B132" s="10" t="s">
        <v>668</v>
      </c>
      <c r="C132" s="10" t="s">
        <v>669</v>
      </c>
    </row>
    <row r="133" spans="1:3" ht="15.75" customHeight="1" x14ac:dyDescent="0.2">
      <c r="A133" s="9" t="s">
        <v>670</v>
      </c>
      <c r="B133" s="10" t="s">
        <v>671</v>
      </c>
      <c r="C133" s="10" t="s">
        <v>672</v>
      </c>
    </row>
    <row r="134" spans="1:3" ht="15.75" customHeight="1" x14ac:dyDescent="0.2">
      <c r="A134" s="9" t="s">
        <v>673</v>
      </c>
      <c r="B134" s="10" t="s">
        <v>674</v>
      </c>
      <c r="C134" s="10" t="s">
        <v>675</v>
      </c>
    </row>
    <row r="135" spans="1:3" ht="15.75" customHeight="1" x14ac:dyDescent="0.2">
      <c r="A135" s="9" t="s">
        <v>676</v>
      </c>
      <c r="B135" s="10" t="s">
        <v>677</v>
      </c>
      <c r="C135" s="10" t="s">
        <v>678</v>
      </c>
    </row>
    <row r="136" spans="1:3" ht="15.75" customHeight="1" x14ac:dyDescent="0.2">
      <c r="A136" s="9" t="s">
        <v>679</v>
      </c>
      <c r="B136" s="10" t="s">
        <v>680</v>
      </c>
      <c r="C136" s="10" t="s">
        <v>681</v>
      </c>
    </row>
    <row r="137" spans="1:3" ht="15.75" customHeight="1" x14ac:dyDescent="0.2">
      <c r="A137" s="9" t="s">
        <v>682</v>
      </c>
      <c r="B137" s="10" t="s">
        <v>683</v>
      </c>
      <c r="C137" s="10" t="s">
        <v>684</v>
      </c>
    </row>
    <row r="138" spans="1:3" ht="15.75" customHeight="1" x14ac:dyDescent="0.2">
      <c r="A138" s="9" t="s">
        <v>685</v>
      </c>
      <c r="B138" s="10" t="s">
        <v>686</v>
      </c>
      <c r="C138" s="10" t="s">
        <v>687</v>
      </c>
    </row>
    <row r="139" spans="1:3" ht="15.75" customHeight="1" x14ac:dyDescent="0.2">
      <c r="A139" s="9" t="s">
        <v>688</v>
      </c>
      <c r="B139" s="10" t="s">
        <v>689</v>
      </c>
      <c r="C139" s="10" t="s">
        <v>690</v>
      </c>
    </row>
    <row r="140" spans="1:3" ht="15.75" customHeight="1" x14ac:dyDescent="0.2">
      <c r="A140" s="15" t="s">
        <v>692</v>
      </c>
      <c r="B140" s="10" t="s">
        <v>693</v>
      </c>
      <c r="C140" s="10" t="s">
        <v>694</v>
      </c>
    </row>
    <row r="141" spans="1:3" ht="15.75" customHeight="1" x14ac:dyDescent="0.2">
      <c r="A141" s="9" t="s">
        <v>695</v>
      </c>
      <c r="B141" s="10" t="s">
        <v>696</v>
      </c>
      <c r="C141" s="10" t="s">
        <v>697</v>
      </c>
    </row>
    <row r="142" spans="1:3" ht="15.75" customHeight="1" x14ac:dyDescent="0.2">
      <c r="A142" s="9" t="s">
        <v>698</v>
      </c>
      <c r="B142" s="10" t="s">
        <v>699</v>
      </c>
      <c r="C142" s="10" t="s">
        <v>700</v>
      </c>
    </row>
    <row r="143" spans="1:3" ht="15.75" customHeight="1" x14ac:dyDescent="0.2">
      <c r="A143" s="15" t="s">
        <v>701</v>
      </c>
      <c r="B143" s="10" t="s">
        <v>702</v>
      </c>
      <c r="C143" s="10" t="s">
        <v>703</v>
      </c>
    </row>
    <row r="144" spans="1:3" ht="15.75" customHeight="1" x14ac:dyDescent="0.2">
      <c r="A144" s="9" t="s">
        <v>704</v>
      </c>
      <c r="B144" s="10" t="s">
        <v>705</v>
      </c>
      <c r="C144" s="10" t="s">
        <v>706</v>
      </c>
    </row>
    <row r="145" spans="1:3" ht="15.75" customHeight="1" x14ac:dyDescent="0.2">
      <c r="A145" s="9" t="s">
        <v>707</v>
      </c>
      <c r="B145" s="10" t="s">
        <v>708</v>
      </c>
      <c r="C145" s="10" t="s">
        <v>709</v>
      </c>
    </row>
    <row r="146" spans="1:3" ht="15.75" customHeight="1" x14ac:dyDescent="0.2">
      <c r="A146" s="9" t="s">
        <v>710</v>
      </c>
      <c r="B146" s="10" t="s">
        <v>711</v>
      </c>
      <c r="C146" s="10" t="s">
        <v>712</v>
      </c>
    </row>
    <row r="147" spans="1:3" ht="15.75" customHeight="1" x14ac:dyDescent="0.2">
      <c r="A147" s="9" t="s">
        <v>713</v>
      </c>
      <c r="B147" s="10" t="s">
        <v>714</v>
      </c>
      <c r="C147" s="10" t="s">
        <v>715</v>
      </c>
    </row>
    <row r="148" spans="1:3" ht="15.75" customHeight="1" x14ac:dyDescent="0.2">
      <c r="A148" s="9" t="s">
        <v>717</v>
      </c>
      <c r="B148" s="10" t="s">
        <v>718</v>
      </c>
      <c r="C148" s="10" t="s">
        <v>719</v>
      </c>
    </row>
    <row r="149" spans="1:3" ht="15.75" customHeight="1" x14ac:dyDescent="0.2">
      <c r="A149" s="9" t="s">
        <v>720</v>
      </c>
      <c r="B149" s="10" t="s">
        <v>721</v>
      </c>
      <c r="C149" s="10" t="s">
        <v>722</v>
      </c>
    </row>
    <row r="150" spans="1:3" ht="15.75" customHeight="1" x14ac:dyDescent="0.2">
      <c r="A150" s="15" t="s">
        <v>723</v>
      </c>
      <c r="B150" s="10" t="s">
        <v>724</v>
      </c>
      <c r="C150" s="10" t="s">
        <v>725</v>
      </c>
    </row>
    <row r="151" spans="1:3" ht="15.75" customHeight="1" x14ac:dyDescent="0.2">
      <c r="A151" s="9" t="s">
        <v>726</v>
      </c>
      <c r="B151" s="10" t="s">
        <v>727</v>
      </c>
      <c r="C151" s="10" t="s">
        <v>728</v>
      </c>
    </row>
    <row r="152" spans="1:3" ht="15.75" customHeight="1" x14ac:dyDescent="0.2">
      <c r="A152" s="9" t="s">
        <v>729</v>
      </c>
      <c r="B152" s="10" t="s">
        <v>730</v>
      </c>
      <c r="C152" s="10" t="s">
        <v>731</v>
      </c>
    </row>
    <row r="153" spans="1:3" ht="15.75" customHeight="1" x14ac:dyDescent="0.2">
      <c r="A153" s="9" t="s">
        <v>732</v>
      </c>
      <c r="B153" s="10" t="s">
        <v>733</v>
      </c>
      <c r="C153" s="10" t="s">
        <v>734</v>
      </c>
    </row>
    <row r="154" spans="1:3" ht="15.75" customHeight="1" x14ac:dyDescent="0.2">
      <c r="A154" s="9" t="s">
        <v>735</v>
      </c>
      <c r="B154" s="10" t="s">
        <v>736</v>
      </c>
      <c r="C154" s="10" t="s">
        <v>737</v>
      </c>
    </row>
    <row r="155" spans="1:3" ht="15.75" customHeight="1" x14ac:dyDescent="0.2">
      <c r="A155" s="9" t="s">
        <v>738</v>
      </c>
      <c r="B155" s="10" t="s">
        <v>739</v>
      </c>
      <c r="C155" s="10" t="s">
        <v>740</v>
      </c>
    </row>
    <row r="156" spans="1:3" ht="15.75" customHeight="1" x14ac:dyDescent="0.2">
      <c r="A156" s="9" t="s">
        <v>741</v>
      </c>
      <c r="B156" s="10" t="s">
        <v>742</v>
      </c>
      <c r="C156" s="10" t="s">
        <v>743</v>
      </c>
    </row>
    <row r="157" spans="1:3" ht="15.75" customHeight="1" x14ac:dyDescent="0.2">
      <c r="A157" s="9" t="s">
        <v>744</v>
      </c>
      <c r="B157" s="10" t="s">
        <v>745</v>
      </c>
      <c r="C157" s="10" t="s">
        <v>746</v>
      </c>
    </row>
    <row r="158" spans="1:3" ht="15.75" customHeight="1" x14ac:dyDescent="0.2">
      <c r="A158" s="15" t="s">
        <v>747</v>
      </c>
      <c r="B158" s="10" t="s">
        <v>748</v>
      </c>
      <c r="C158" s="10" t="s">
        <v>749</v>
      </c>
    </row>
    <row r="159" spans="1:3" ht="15.75" customHeight="1" x14ac:dyDescent="0.2">
      <c r="A159" s="15" t="s">
        <v>750</v>
      </c>
      <c r="B159" s="10" t="s">
        <v>751</v>
      </c>
      <c r="C159" s="10" t="s">
        <v>752</v>
      </c>
    </row>
    <row r="160" spans="1:3" ht="15.75" customHeight="1" x14ac:dyDescent="0.2">
      <c r="A160" s="9" t="s">
        <v>753</v>
      </c>
      <c r="B160" s="10" t="s">
        <v>754</v>
      </c>
      <c r="C160" s="10" t="s">
        <v>755</v>
      </c>
    </row>
    <row r="161" spans="1:3" ht="15.75" customHeight="1" x14ac:dyDescent="0.2">
      <c r="A161" s="9" t="s">
        <v>756</v>
      </c>
      <c r="B161" s="10" t="s">
        <v>757</v>
      </c>
      <c r="C161" s="10" t="s">
        <v>758</v>
      </c>
    </row>
    <row r="162" spans="1:3" ht="15.75" customHeight="1" x14ac:dyDescent="0.2">
      <c r="A162" s="9" t="s">
        <v>760</v>
      </c>
      <c r="B162" s="10" t="s">
        <v>761</v>
      </c>
      <c r="C162" s="10" t="s">
        <v>762</v>
      </c>
    </row>
    <row r="163" spans="1:3" ht="15.75" customHeight="1" x14ac:dyDescent="0.2">
      <c r="A163" s="9" t="s">
        <v>763</v>
      </c>
      <c r="B163" s="10" t="s">
        <v>764</v>
      </c>
      <c r="C163" s="10" t="s">
        <v>765</v>
      </c>
    </row>
    <row r="164" spans="1:3" ht="15.75" customHeight="1" x14ac:dyDescent="0.2">
      <c r="A164" s="15" t="s">
        <v>766</v>
      </c>
      <c r="B164" s="10" t="s">
        <v>767</v>
      </c>
      <c r="C164" s="10" t="s">
        <v>768</v>
      </c>
    </row>
    <row r="165" spans="1:3" ht="15.75" customHeight="1" x14ac:dyDescent="0.2">
      <c r="A165" s="15" t="s">
        <v>769</v>
      </c>
      <c r="B165" s="10" t="s">
        <v>770</v>
      </c>
      <c r="C165" s="10" t="s">
        <v>771</v>
      </c>
    </row>
    <row r="166" spans="1:3" ht="15.75" customHeight="1" x14ac:dyDescent="0.2">
      <c r="A166" s="9" t="s">
        <v>772</v>
      </c>
      <c r="B166" s="10" t="s">
        <v>773</v>
      </c>
      <c r="C166" s="10" t="s">
        <v>774</v>
      </c>
    </row>
    <row r="167" spans="1:3" ht="15.75" customHeight="1" x14ac:dyDescent="0.2">
      <c r="A167" s="9" t="s">
        <v>775</v>
      </c>
      <c r="B167" s="10" t="s">
        <v>776</v>
      </c>
      <c r="C167" s="10" t="s">
        <v>777</v>
      </c>
    </row>
    <row r="168" spans="1:3" ht="15.75" customHeight="1" x14ac:dyDescent="0.2">
      <c r="A168" s="9" t="s">
        <v>778</v>
      </c>
      <c r="B168" s="10" t="s">
        <v>779</v>
      </c>
      <c r="C168" s="10" t="s">
        <v>780</v>
      </c>
    </row>
    <row r="169" spans="1:3" ht="15.75" customHeight="1" x14ac:dyDescent="0.2">
      <c r="A169" s="9" t="s">
        <v>781</v>
      </c>
      <c r="B169" s="10" t="s">
        <v>782</v>
      </c>
      <c r="C169" s="10" t="s">
        <v>784</v>
      </c>
    </row>
    <row r="170" spans="1:3" ht="15.75" customHeight="1" x14ac:dyDescent="0.2">
      <c r="A170" s="9" t="s">
        <v>785</v>
      </c>
      <c r="B170" s="10" t="s">
        <v>786</v>
      </c>
      <c r="C170" s="10" t="s">
        <v>787</v>
      </c>
    </row>
    <row r="171" spans="1:3" ht="15.75" customHeight="1" x14ac:dyDescent="0.2">
      <c r="A171" s="9" t="s">
        <v>788</v>
      </c>
      <c r="B171" s="10" t="s">
        <v>789</v>
      </c>
      <c r="C171" s="10" t="s">
        <v>790</v>
      </c>
    </row>
    <row r="172" spans="1:3" ht="15.75" customHeight="1" x14ac:dyDescent="0.2">
      <c r="A172" s="9" t="s">
        <v>791</v>
      </c>
      <c r="B172" s="10" t="s">
        <v>792</v>
      </c>
      <c r="C172" s="10" t="s">
        <v>793</v>
      </c>
    </row>
    <row r="173" spans="1:3" ht="15.75" customHeight="1" x14ac:dyDescent="0.2">
      <c r="A173" s="9" t="s">
        <v>794</v>
      </c>
      <c r="B173" s="10" t="s">
        <v>795</v>
      </c>
      <c r="C173" s="10" t="s">
        <v>796</v>
      </c>
    </row>
    <row r="174" spans="1:3" ht="15.75" customHeight="1" x14ac:dyDescent="0.2">
      <c r="A174" s="9" t="s">
        <v>797</v>
      </c>
      <c r="B174" s="10" t="s">
        <v>798</v>
      </c>
      <c r="C174" s="10" t="s">
        <v>799</v>
      </c>
    </row>
    <row r="175" spans="1:3" ht="15.75" customHeight="1" x14ac:dyDescent="0.2">
      <c r="A175" s="9" t="s">
        <v>801</v>
      </c>
      <c r="B175" s="10" t="s">
        <v>802</v>
      </c>
      <c r="C175" s="10" t="s">
        <v>803</v>
      </c>
    </row>
    <row r="176" spans="1:3" ht="15.75" customHeight="1" x14ac:dyDescent="0.2">
      <c r="A176" s="9" t="s">
        <v>804</v>
      </c>
      <c r="B176" s="10" t="s">
        <v>805</v>
      </c>
      <c r="C176" s="10" t="s">
        <v>806</v>
      </c>
    </row>
    <row r="177" spans="1:3" ht="15.75" customHeight="1" x14ac:dyDescent="0.2">
      <c r="A177" s="9" t="s">
        <v>808</v>
      </c>
      <c r="B177" s="10" t="s">
        <v>809</v>
      </c>
      <c r="C177" s="10" t="s">
        <v>810</v>
      </c>
    </row>
    <row r="178" spans="1:3" ht="15.75" customHeight="1" x14ac:dyDescent="0.2">
      <c r="A178" s="9" t="s">
        <v>811</v>
      </c>
      <c r="B178" s="10" t="s">
        <v>812</v>
      </c>
      <c r="C178" s="10" t="s">
        <v>813</v>
      </c>
    </row>
    <row r="179" spans="1:3" ht="15.75" customHeight="1" x14ac:dyDescent="0.2">
      <c r="A179" s="9" t="s">
        <v>814</v>
      </c>
      <c r="B179" s="10" t="s">
        <v>815</v>
      </c>
      <c r="C179" s="10" t="s">
        <v>816</v>
      </c>
    </row>
    <row r="180" spans="1:3" ht="15.75" customHeight="1" x14ac:dyDescent="0.2">
      <c r="A180" s="9" t="s">
        <v>817</v>
      </c>
      <c r="B180" s="10" t="s">
        <v>818</v>
      </c>
      <c r="C180" s="10" t="s">
        <v>819</v>
      </c>
    </row>
    <row r="181" spans="1:3" ht="15.75" customHeight="1" x14ac:dyDescent="0.2">
      <c r="A181" s="9" t="s">
        <v>820</v>
      </c>
      <c r="B181" s="10" t="s">
        <v>821</v>
      </c>
      <c r="C181" s="10" t="s">
        <v>822</v>
      </c>
    </row>
    <row r="182" spans="1:3" ht="15.75" customHeight="1" x14ac:dyDescent="0.2">
      <c r="A182" s="9" t="s">
        <v>823</v>
      </c>
      <c r="B182" s="10" t="s">
        <v>824</v>
      </c>
      <c r="C182" s="10" t="s">
        <v>825</v>
      </c>
    </row>
    <row r="183" spans="1:3" ht="15.75" customHeight="1" x14ac:dyDescent="0.2">
      <c r="A183" s="9" t="s">
        <v>826</v>
      </c>
      <c r="B183" s="10" t="s">
        <v>827</v>
      </c>
      <c r="C183" s="10" t="s">
        <v>828</v>
      </c>
    </row>
    <row r="184" spans="1:3" ht="15.75" customHeight="1" x14ac:dyDescent="0.2">
      <c r="A184" s="9" t="s">
        <v>829</v>
      </c>
      <c r="B184" s="10" t="s">
        <v>830</v>
      </c>
      <c r="C184" s="10" t="s">
        <v>831</v>
      </c>
    </row>
    <row r="185" spans="1:3" ht="15.75" customHeight="1" x14ac:dyDescent="0.2">
      <c r="A185" s="9" t="s">
        <v>832</v>
      </c>
      <c r="B185" s="10" t="s">
        <v>833</v>
      </c>
      <c r="C185" s="10" t="s">
        <v>834</v>
      </c>
    </row>
    <row r="186" spans="1:3" ht="15.75" customHeight="1" x14ac:dyDescent="0.2">
      <c r="A186" s="15" t="s">
        <v>835</v>
      </c>
      <c r="B186" s="10" t="s">
        <v>836</v>
      </c>
      <c r="C186" s="10" t="s">
        <v>837</v>
      </c>
    </row>
    <row r="187" spans="1:3" ht="15.75" customHeight="1" x14ac:dyDescent="0.2">
      <c r="A187" s="9" t="s">
        <v>838</v>
      </c>
      <c r="B187" s="10" t="s">
        <v>839</v>
      </c>
      <c r="C187" s="10" t="s">
        <v>840</v>
      </c>
    </row>
    <row r="188" spans="1:3" ht="15.75" customHeight="1" x14ac:dyDescent="0.2">
      <c r="A188" s="9" t="s">
        <v>841</v>
      </c>
      <c r="B188" s="10" t="s">
        <v>842</v>
      </c>
      <c r="C188" s="10" t="s">
        <v>843</v>
      </c>
    </row>
    <row r="189" spans="1:3" ht="15.75" customHeight="1" x14ac:dyDescent="0.2">
      <c r="A189" s="15" t="s">
        <v>844</v>
      </c>
      <c r="B189" s="10" t="s">
        <v>845</v>
      </c>
      <c r="C189" s="10" t="s">
        <v>846</v>
      </c>
    </row>
    <row r="190" spans="1:3" ht="15.75" customHeight="1" x14ac:dyDescent="0.2">
      <c r="A190" s="9" t="s">
        <v>847</v>
      </c>
      <c r="B190" s="10" t="s">
        <v>848</v>
      </c>
      <c r="C190" s="10" t="s">
        <v>850</v>
      </c>
    </row>
    <row r="191" spans="1:3" ht="15.75" customHeight="1" x14ac:dyDescent="0.2">
      <c r="A191" s="15" t="s">
        <v>851</v>
      </c>
      <c r="B191" s="10" t="s">
        <v>852</v>
      </c>
      <c r="C191" s="10" t="s">
        <v>853</v>
      </c>
    </row>
    <row r="192" spans="1:3" ht="15.75" customHeight="1" x14ac:dyDescent="0.2">
      <c r="A192" s="15" t="s">
        <v>854</v>
      </c>
      <c r="B192" s="10" t="s">
        <v>855</v>
      </c>
      <c r="C192" s="10" t="s">
        <v>856</v>
      </c>
    </row>
    <row r="193" spans="1:3" ht="15.75" customHeight="1" x14ac:dyDescent="0.2">
      <c r="A193" s="9" t="s">
        <v>857</v>
      </c>
      <c r="B193" s="10" t="s">
        <v>858</v>
      </c>
      <c r="C193" s="10" t="s">
        <v>859</v>
      </c>
    </row>
    <row r="194" spans="1:3" ht="15.75" customHeight="1" x14ac:dyDescent="0.2">
      <c r="A194" s="9" t="s">
        <v>860</v>
      </c>
      <c r="B194" s="10" t="s">
        <v>861</v>
      </c>
      <c r="C194" s="10" t="s">
        <v>862</v>
      </c>
    </row>
    <row r="195" spans="1:3" ht="15.75" customHeight="1" x14ac:dyDescent="0.2">
      <c r="A195" s="9" t="s">
        <v>863</v>
      </c>
      <c r="B195" s="10" t="s">
        <v>864</v>
      </c>
      <c r="C195" s="10" t="s">
        <v>865</v>
      </c>
    </row>
    <row r="196" spans="1:3" ht="15.75" customHeight="1" x14ac:dyDescent="0.2">
      <c r="A196" s="9" t="s">
        <v>866</v>
      </c>
      <c r="B196" s="10" t="s">
        <v>867</v>
      </c>
      <c r="C196" s="10" t="s">
        <v>868</v>
      </c>
    </row>
    <row r="197" spans="1:3" ht="15.75" customHeight="1" x14ac:dyDescent="0.2">
      <c r="A197" s="9" t="s">
        <v>869</v>
      </c>
      <c r="B197" s="10" t="s">
        <v>870</v>
      </c>
      <c r="C197" s="10" t="s">
        <v>871</v>
      </c>
    </row>
    <row r="198" spans="1:3" ht="15.75" customHeight="1" x14ac:dyDescent="0.2">
      <c r="A198" s="9" t="s">
        <v>872</v>
      </c>
      <c r="B198" s="10" t="s">
        <v>873</v>
      </c>
      <c r="C198" s="10" t="s">
        <v>874</v>
      </c>
    </row>
    <row r="199" spans="1:3" ht="15.75" customHeight="1" x14ac:dyDescent="0.2">
      <c r="A199" s="9" t="s">
        <v>875</v>
      </c>
      <c r="B199" s="10" t="s">
        <v>876</v>
      </c>
      <c r="C199" s="10" t="s">
        <v>877</v>
      </c>
    </row>
    <row r="200" spans="1:3" ht="15.75" customHeight="1" x14ac:dyDescent="0.2">
      <c r="A200" s="9" t="s">
        <v>878</v>
      </c>
      <c r="B200" s="10" t="s">
        <v>879</v>
      </c>
      <c r="C200" s="10" t="s">
        <v>880</v>
      </c>
    </row>
    <row r="201" spans="1:3" ht="15.75" customHeight="1" x14ac:dyDescent="0.2">
      <c r="A201" s="9" t="s">
        <v>881</v>
      </c>
      <c r="B201" s="10" t="s">
        <v>882</v>
      </c>
      <c r="C201" s="10" t="s">
        <v>883</v>
      </c>
    </row>
    <row r="202" spans="1:3" ht="15.75" customHeight="1" x14ac:dyDescent="0.2">
      <c r="A202" s="9" t="s">
        <v>884</v>
      </c>
      <c r="B202" s="10" t="s">
        <v>885</v>
      </c>
      <c r="C202" s="10" t="s">
        <v>886</v>
      </c>
    </row>
    <row r="203" spans="1:3" ht="15.75" customHeight="1" x14ac:dyDescent="0.2">
      <c r="A203" s="9" t="s">
        <v>887</v>
      </c>
      <c r="B203" s="10" t="s">
        <v>888</v>
      </c>
      <c r="C203" s="10" t="s">
        <v>889</v>
      </c>
    </row>
    <row r="204" spans="1:3" ht="15.75" customHeight="1" x14ac:dyDescent="0.2">
      <c r="A204" s="9" t="s">
        <v>890</v>
      </c>
      <c r="B204" s="10" t="s">
        <v>891</v>
      </c>
      <c r="C204" s="10" t="s">
        <v>892</v>
      </c>
    </row>
    <row r="205" spans="1:3" ht="15.75" customHeight="1" x14ac:dyDescent="0.2">
      <c r="A205" s="9" t="s">
        <v>893</v>
      </c>
      <c r="B205" s="10" t="s">
        <v>894</v>
      </c>
      <c r="C205" s="10" t="s">
        <v>895</v>
      </c>
    </row>
    <row r="206" spans="1:3" ht="15.75" customHeight="1" x14ac:dyDescent="0.2">
      <c r="A206" s="9" t="s">
        <v>896</v>
      </c>
      <c r="B206" s="10" t="s">
        <v>897</v>
      </c>
      <c r="C206" s="10" t="s">
        <v>898</v>
      </c>
    </row>
    <row r="207" spans="1:3" ht="15.75" customHeight="1" x14ac:dyDescent="0.2">
      <c r="A207" s="15" t="s">
        <v>899</v>
      </c>
      <c r="B207" s="10" t="s">
        <v>900</v>
      </c>
      <c r="C207" s="10" t="s">
        <v>901</v>
      </c>
    </row>
    <row r="208" spans="1:3" ht="15.75" customHeight="1" x14ac:dyDescent="0.2">
      <c r="A208" s="17" t="s">
        <v>902</v>
      </c>
      <c r="B208" s="10" t="s">
        <v>903</v>
      </c>
      <c r="C208" s="10" t="s">
        <v>904</v>
      </c>
    </row>
    <row r="209" spans="1:3" ht="15.75" customHeight="1" x14ac:dyDescent="0.2">
      <c r="A209" s="9" t="s">
        <v>905</v>
      </c>
      <c r="B209" s="10" t="s">
        <v>906</v>
      </c>
      <c r="C209" s="10" t="s">
        <v>907</v>
      </c>
    </row>
    <row r="210" spans="1:3" ht="15.75" customHeight="1" x14ac:dyDescent="0.2">
      <c r="A210" s="9" t="s">
        <v>908</v>
      </c>
      <c r="B210" s="10" t="s">
        <v>909</v>
      </c>
      <c r="C210" s="10" t="s">
        <v>910</v>
      </c>
    </row>
    <row r="211" spans="1:3" ht="15.75" customHeight="1" x14ac:dyDescent="0.2">
      <c r="A211" s="9" t="s">
        <v>911</v>
      </c>
      <c r="B211" s="10" t="s">
        <v>912</v>
      </c>
      <c r="C211" s="10" t="s">
        <v>913</v>
      </c>
    </row>
    <row r="212" spans="1:3" ht="15.75" customHeight="1" x14ac:dyDescent="0.2">
      <c r="A212" s="9" t="s">
        <v>914</v>
      </c>
      <c r="B212" s="10" t="s">
        <v>915</v>
      </c>
      <c r="C212" s="10" t="s">
        <v>916</v>
      </c>
    </row>
    <row r="213" spans="1:3" ht="15.75" customHeight="1" x14ac:dyDescent="0.2">
      <c r="A213" s="15" t="s">
        <v>917</v>
      </c>
      <c r="B213" s="10" t="s">
        <v>918</v>
      </c>
      <c r="C213" s="10" t="s">
        <v>919</v>
      </c>
    </row>
    <row r="214" spans="1:3" ht="15.75" customHeight="1" x14ac:dyDescent="0.2">
      <c r="A214" s="9" t="s">
        <v>920</v>
      </c>
      <c r="B214" s="10" t="s">
        <v>921</v>
      </c>
      <c r="C214" s="10" t="s">
        <v>922</v>
      </c>
    </row>
    <row r="215" spans="1:3" ht="15.75" customHeight="1" x14ac:dyDescent="0.2">
      <c r="A215" s="9" t="s">
        <v>923</v>
      </c>
      <c r="B215" s="10" t="s">
        <v>924</v>
      </c>
      <c r="C215" s="10" t="s">
        <v>925</v>
      </c>
    </row>
    <row r="216" spans="1:3" ht="15.75" customHeight="1" x14ac:dyDescent="0.2">
      <c r="A216" s="9" t="s">
        <v>926</v>
      </c>
      <c r="B216" s="10" t="s">
        <v>927</v>
      </c>
      <c r="C216" s="10" t="s">
        <v>928</v>
      </c>
    </row>
    <row r="217" spans="1:3" ht="15.75" customHeight="1" x14ac:dyDescent="0.2">
      <c r="A217" s="9" t="s">
        <v>929</v>
      </c>
      <c r="B217" s="10" t="s">
        <v>930</v>
      </c>
      <c r="C217" s="10" t="s">
        <v>931</v>
      </c>
    </row>
    <row r="218" spans="1:3" ht="15.75" customHeight="1" x14ac:dyDescent="0.2">
      <c r="A218" s="9" t="s">
        <v>932</v>
      </c>
      <c r="B218" s="10" t="s">
        <v>933</v>
      </c>
      <c r="C218" s="10" t="s">
        <v>934</v>
      </c>
    </row>
    <row r="219" spans="1:3" ht="15.75" customHeight="1" x14ac:dyDescent="0.2">
      <c r="A219" s="9" t="s">
        <v>935</v>
      </c>
      <c r="B219" s="10" t="s">
        <v>936</v>
      </c>
      <c r="C219" s="10" t="s">
        <v>937</v>
      </c>
    </row>
    <row r="220" spans="1:3" ht="15.75" customHeight="1" x14ac:dyDescent="0.2">
      <c r="A220" s="3" t="s">
        <v>939</v>
      </c>
      <c r="B220" s="10" t="s">
        <v>940</v>
      </c>
      <c r="C220" s="10" t="s">
        <v>941</v>
      </c>
    </row>
    <row r="221" spans="1:3" ht="15.75" customHeight="1" x14ac:dyDescent="0.2">
      <c r="A221" s="9" t="s">
        <v>942</v>
      </c>
      <c r="B221" s="10" t="s">
        <v>943</v>
      </c>
      <c r="C221" s="10" t="s">
        <v>944</v>
      </c>
    </row>
    <row r="222" spans="1:3" ht="15.75" customHeight="1" x14ac:dyDescent="0.2">
      <c r="A222" s="9" t="s">
        <v>945</v>
      </c>
      <c r="B222" s="10" t="s">
        <v>946</v>
      </c>
      <c r="C222" s="10" t="s">
        <v>947</v>
      </c>
    </row>
    <row r="223" spans="1:3" ht="15.75" customHeight="1" x14ac:dyDescent="0.2">
      <c r="A223" s="9" t="s">
        <v>948</v>
      </c>
      <c r="B223" s="10" t="s">
        <v>949</v>
      </c>
      <c r="C223" s="10" t="s">
        <v>950</v>
      </c>
    </row>
    <row r="224" spans="1:3" ht="15.75" customHeight="1" x14ac:dyDescent="0.2">
      <c r="A224" s="15" t="s">
        <v>951</v>
      </c>
      <c r="B224" s="10" t="s">
        <v>952</v>
      </c>
      <c r="C224" s="10" t="s">
        <v>953</v>
      </c>
    </row>
    <row r="225" spans="1:3" ht="15.75" customHeight="1" x14ac:dyDescent="0.2">
      <c r="A225" s="9" t="s">
        <v>954</v>
      </c>
      <c r="B225" s="10" t="s">
        <v>955</v>
      </c>
      <c r="C225" s="10" t="s">
        <v>956</v>
      </c>
    </row>
    <row r="226" spans="1:3" ht="15.75" customHeight="1" x14ac:dyDescent="0.2">
      <c r="A226" s="9" t="s">
        <v>957</v>
      </c>
      <c r="B226" s="10" t="s">
        <v>958</v>
      </c>
      <c r="C226" s="10" t="s">
        <v>959</v>
      </c>
    </row>
    <row r="227" spans="1:3" ht="15.75" customHeight="1" x14ac:dyDescent="0.2">
      <c r="A227" s="9" t="s">
        <v>960</v>
      </c>
      <c r="B227" s="10" t="s">
        <v>961</v>
      </c>
      <c r="C227" s="10" t="s">
        <v>963</v>
      </c>
    </row>
    <row r="228" spans="1:3" ht="15.75" customHeight="1" x14ac:dyDescent="0.2">
      <c r="A228" s="9" t="s">
        <v>964</v>
      </c>
      <c r="B228" s="10" t="s">
        <v>965</v>
      </c>
      <c r="C228" s="10" t="s">
        <v>966</v>
      </c>
    </row>
    <row r="229" spans="1:3" ht="15.75" customHeight="1" x14ac:dyDescent="0.2">
      <c r="A229" s="9" t="s">
        <v>967</v>
      </c>
      <c r="B229" s="10" t="s">
        <v>968</v>
      </c>
      <c r="C229" s="10" t="s">
        <v>969</v>
      </c>
    </row>
    <row r="230" spans="1:3" ht="15.75" customHeight="1" x14ac:dyDescent="0.2">
      <c r="A230" s="15" t="s">
        <v>970</v>
      </c>
      <c r="B230" s="10" t="s">
        <v>971</v>
      </c>
      <c r="C230" s="10" t="s">
        <v>972</v>
      </c>
    </row>
    <row r="231" spans="1:3" ht="15.75" customHeight="1" x14ac:dyDescent="0.2">
      <c r="A231" s="9" t="s">
        <v>973</v>
      </c>
      <c r="B231" s="10" t="s">
        <v>974</v>
      </c>
      <c r="C231" s="10" t="s">
        <v>975</v>
      </c>
    </row>
    <row r="232" spans="1:3" ht="15.75" customHeight="1" x14ac:dyDescent="0.2">
      <c r="A232" s="9" t="s">
        <v>976</v>
      </c>
      <c r="B232" s="10" t="s">
        <v>977</v>
      </c>
      <c r="C232" s="10" t="s">
        <v>978</v>
      </c>
    </row>
    <row r="233" spans="1:3" ht="15.75" customHeight="1" x14ac:dyDescent="0.2">
      <c r="A233" s="9" t="s">
        <v>979</v>
      </c>
      <c r="B233" s="10" t="s">
        <v>980</v>
      </c>
      <c r="C233" s="10" t="s">
        <v>981</v>
      </c>
    </row>
    <row r="234" spans="1:3" ht="15.75" customHeight="1" x14ac:dyDescent="0.2">
      <c r="A234" s="9" t="s">
        <v>982</v>
      </c>
      <c r="B234" s="10" t="s">
        <v>983</v>
      </c>
      <c r="C234" s="10" t="s">
        <v>984</v>
      </c>
    </row>
    <row r="235" spans="1:3" ht="15.75" customHeight="1" x14ac:dyDescent="0.2">
      <c r="A235" s="9" t="s">
        <v>985</v>
      </c>
      <c r="B235" s="10" t="s">
        <v>986</v>
      </c>
      <c r="C235" s="10" t="s">
        <v>987</v>
      </c>
    </row>
    <row r="236" spans="1:3" ht="15.75" customHeight="1" x14ac:dyDescent="0.2">
      <c r="A236" s="15" t="s">
        <v>988</v>
      </c>
      <c r="B236" s="10" t="s">
        <v>989</v>
      </c>
      <c r="C236" s="10" t="s">
        <v>990</v>
      </c>
    </row>
    <row r="237" spans="1:3" ht="15.75" customHeight="1" x14ac:dyDescent="0.2">
      <c r="A237" s="9" t="s">
        <v>991</v>
      </c>
      <c r="B237" s="10" t="s">
        <v>992</v>
      </c>
      <c r="C237" s="10" t="s">
        <v>993</v>
      </c>
    </row>
    <row r="238" spans="1:3" ht="15.75" customHeight="1" x14ac:dyDescent="0.2">
      <c r="A238" s="9" t="s">
        <v>994</v>
      </c>
      <c r="B238" s="10" t="s">
        <v>995</v>
      </c>
      <c r="C238" s="10" t="s">
        <v>996</v>
      </c>
    </row>
    <row r="239" spans="1:3" ht="15.75" customHeight="1" x14ac:dyDescent="0.2">
      <c r="A239" s="9" t="s">
        <v>997</v>
      </c>
      <c r="B239" s="10" t="s">
        <v>998</v>
      </c>
      <c r="C239" s="10" t="s">
        <v>999</v>
      </c>
    </row>
    <row r="240" spans="1:3" ht="15.75" customHeight="1" x14ac:dyDescent="0.2">
      <c r="A240" s="9" t="s">
        <v>1000</v>
      </c>
      <c r="B240" s="10" t="s">
        <v>1001</v>
      </c>
      <c r="C240" s="10" t="s">
        <v>1002</v>
      </c>
    </row>
    <row r="241" spans="1:10" ht="15.75" customHeight="1" x14ac:dyDescent="0.2">
      <c r="A241" s="9" t="s">
        <v>1003</v>
      </c>
      <c r="B241" s="10" t="s">
        <v>1004</v>
      </c>
      <c r="C241" s="10" t="s">
        <v>1005</v>
      </c>
    </row>
    <row r="242" spans="1:10" ht="15.75" customHeight="1" x14ac:dyDescent="0.2">
      <c r="A242" s="9" t="s">
        <v>1006</v>
      </c>
      <c r="B242" s="10" t="s">
        <v>1007</v>
      </c>
      <c r="C242" s="10" t="s">
        <v>1008</v>
      </c>
    </row>
    <row r="243" spans="1:10" ht="15.75" customHeight="1" x14ac:dyDescent="0.2">
      <c r="A243" s="15" t="s">
        <v>1009</v>
      </c>
      <c r="B243" s="10" t="s">
        <v>1010</v>
      </c>
      <c r="C243" s="10" t="s">
        <v>1011</v>
      </c>
    </row>
    <row r="244" spans="1:10" ht="15.75" customHeight="1" x14ac:dyDescent="0.2">
      <c r="A244" s="15" t="s">
        <v>1012</v>
      </c>
      <c r="B244" s="10" t="s">
        <v>1013</v>
      </c>
      <c r="C244" s="10" t="s">
        <v>1014</v>
      </c>
    </row>
    <row r="245" spans="1:10" ht="15.75" customHeight="1" x14ac:dyDescent="0.2">
      <c r="A245" s="17" t="s">
        <v>1016</v>
      </c>
      <c r="B245" s="10" t="s">
        <v>1017</v>
      </c>
      <c r="C245" s="10" t="s">
        <v>1018</v>
      </c>
    </row>
    <row r="246" spans="1:10" ht="15.75" customHeight="1" x14ac:dyDescent="0.2">
      <c r="A246" s="9" t="s">
        <v>1019</v>
      </c>
      <c r="B246" s="10" t="s">
        <v>1020</v>
      </c>
      <c r="C246" s="10" t="s">
        <v>1021</v>
      </c>
    </row>
    <row r="247" spans="1:10" ht="15.75" customHeight="1" x14ac:dyDescent="0.2">
      <c r="A247" s="9" t="s">
        <v>1022</v>
      </c>
      <c r="B247" s="10" t="s">
        <v>1023</v>
      </c>
      <c r="C247" s="10" t="s">
        <v>1024</v>
      </c>
    </row>
    <row r="248" spans="1:10" ht="15.75" customHeight="1" x14ac:dyDescent="0.2">
      <c r="A248" s="9" t="s">
        <v>1025</v>
      </c>
      <c r="B248" s="10" t="s">
        <v>1026</v>
      </c>
      <c r="C248" s="10" t="s">
        <v>1027</v>
      </c>
    </row>
    <row r="252" spans="1:10" ht="15.75" customHeight="1" x14ac:dyDescent="0.2">
      <c r="J252" s="7"/>
    </row>
    <row r="254" spans="1:10" ht="15.75" customHeight="1" x14ac:dyDescent="0.2">
      <c r="J254" s="7"/>
    </row>
    <row r="257" spans="10:10" ht="15.75" customHeight="1" x14ac:dyDescent="0.2">
      <c r="J257" s="7"/>
    </row>
    <row r="259" spans="10:10" ht="15.75" customHeight="1" x14ac:dyDescent="0.2">
      <c r="J259" s="7"/>
    </row>
    <row r="261" spans="10:10" ht="15.75" customHeight="1" x14ac:dyDescent="0.2">
      <c r="J261" s="7"/>
    </row>
    <row r="263" spans="10:10" ht="15.75" customHeight="1" x14ac:dyDescent="0.2">
      <c r="J263" s="7"/>
    </row>
    <row r="265" spans="10:10" ht="15.75" customHeight="1" x14ac:dyDescent="0.2">
      <c r="J265" s="7"/>
    </row>
    <row r="267" spans="10:10" ht="15.75" customHeight="1" x14ac:dyDescent="0.2">
      <c r="J267" s="7"/>
    </row>
    <row r="270" spans="10:10" ht="15.75" customHeight="1" x14ac:dyDescent="0.2">
      <c r="J270" s="7"/>
    </row>
    <row r="272" spans="10:10" ht="15.75" customHeight="1" x14ac:dyDescent="0.2">
      <c r="J272" s="7"/>
    </row>
    <row r="275" spans="10:10" ht="15.75" customHeight="1" x14ac:dyDescent="0.2">
      <c r="J275" s="7"/>
    </row>
    <row r="278" spans="10:10" ht="15.75" customHeight="1" x14ac:dyDescent="0.2">
      <c r="J278" s="7"/>
    </row>
    <row r="281" spans="10:10" ht="15.75" customHeight="1" x14ac:dyDescent="0.2">
      <c r="J281" s="7"/>
    </row>
    <row r="283" spans="10:10" ht="15.75" customHeight="1" x14ac:dyDescent="0.2">
      <c r="J283" s="7"/>
    </row>
    <row r="285" spans="10:10" ht="15.75" customHeight="1" x14ac:dyDescent="0.2">
      <c r="J285" s="7"/>
    </row>
    <row r="288" spans="10:10" ht="15.75" customHeight="1" x14ac:dyDescent="0.2">
      <c r="J288" s="7"/>
    </row>
    <row r="290" spans="10:10" ht="15.75" customHeight="1" x14ac:dyDescent="0.2">
      <c r="J290" s="7"/>
    </row>
    <row r="292" spans="10:10" ht="15.75" customHeight="1" x14ac:dyDescent="0.2">
      <c r="J292" s="7"/>
    </row>
    <row r="296" spans="10:10" ht="15.75" customHeight="1" x14ac:dyDescent="0.2">
      <c r="J296" s="7"/>
    </row>
    <row r="299" spans="10:10" ht="15.75" customHeight="1" x14ac:dyDescent="0.2">
      <c r="J299" s="7"/>
    </row>
    <row r="304" spans="10:10" ht="15.75" customHeight="1" x14ac:dyDescent="0.2">
      <c r="J304" s="7"/>
    </row>
    <row r="305" spans="10:10" ht="15.75" customHeight="1" x14ac:dyDescent="0.2">
      <c r="J305" s="7"/>
    </row>
    <row r="306" spans="10:10" ht="15.75" customHeight="1" x14ac:dyDescent="0.2">
      <c r="J306" s="7"/>
    </row>
    <row r="307" spans="10:10" ht="15.75" customHeight="1" x14ac:dyDescent="0.2">
      <c r="J307" s="7"/>
    </row>
    <row r="308" spans="10:10" ht="15.75" customHeight="1" x14ac:dyDescent="0.2">
      <c r="J308" s="7"/>
    </row>
    <row r="309" spans="10:10" ht="15.75" customHeight="1" x14ac:dyDescent="0.2">
      <c r="J309" s="7"/>
    </row>
    <row r="311" spans="10:10" ht="15.75" customHeight="1" x14ac:dyDescent="0.2">
      <c r="J311" s="7"/>
    </row>
    <row r="552" spans="10:10" ht="15.75" customHeight="1" x14ac:dyDescent="0.2">
      <c r="J552" s="7"/>
    </row>
    <row r="554" spans="10:10" ht="15.75" customHeight="1" x14ac:dyDescent="0.2">
      <c r="J554" s="7"/>
    </row>
    <row r="556" spans="10:10" ht="15.75" customHeight="1" x14ac:dyDescent="0.2">
      <c r="J556" s="7"/>
    </row>
    <row r="558" spans="10:10" ht="15.75" customHeight="1" x14ac:dyDescent="0.2">
      <c r="J558" s="7"/>
    </row>
    <row r="560" spans="10:10" ht="15.75" customHeight="1" x14ac:dyDescent="0.2">
      <c r="J560" s="7"/>
    </row>
    <row r="561" spans="10:10" ht="15.75" customHeight="1" x14ac:dyDescent="0.2">
      <c r="J561" s="7"/>
    </row>
    <row r="565" spans="10:10" ht="15.75" customHeight="1" x14ac:dyDescent="0.2">
      <c r="J565" s="7"/>
    </row>
    <row r="625" spans="10:10" ht="15.75" customHeight="1" x14ac:dyDescent="0.2">
      <c r="J625" s="7"/>
    </row>
    <row r="703" spans="10:10" ht="15.75" customHeight="1" x14ac:dyDescent="0.2">
      <c r="J703" s="7"/>
    </row>
    <row r="707" spans="10:10" ht="15.75" customHeight="1" x14ac:dyDescent="0.2">
      <c r="J707" s="7"/>
    </row>
    <row r="709" spans="10:10" ht="15.75" customHeight="1" x14ac:dyDescent="0.2">
      <c r="J709" s="7"/>
    </row>
    <row r="711" spans="10:10" ht="15.75" customHeight="1" x14ac:dyDescent="0.2">
      <c r="J711" s="7"/>
    </row>
    <row r="714" spans="10:10" ht="15.75" customHeight="1" x14ac:dyDescent="0.2">
      <c r="J714" s="7"/>
    </row>
    <row r="716" spans="10:10" ht="15.75" customHeight="1" x14ac:dyDescent="0.2">
      <c r="J716" s="7"/>
    </row>
    <row r="718" spans="10:10" ht="15.75" customHeight="1" x14ac:dyDescent="0.2">
      <c r="J718" s="7"/>
    </row>
    <row r="720" spans="10:10" ht="15.75" customHeight="1" x14ac:dyDescent="0.2">
      <c r="J720" s="7"/>
    </row>
    <row r="725" spans="10:10" ht="15.75" customHeight="1" x14ac:dyDescent="0.2">
      <c r="J725" s="7"/>
    </row>
    <row r="727" spans="10:10" ht="15.75" customHeight="1" x14ac:dyDescent="0.2">
      <c r="J727" s="7"/>
    </row>
    <row r="729" spans="10:10" ht="15.75" customHeight="1" x14ac:dyDescent="0.2">
      <c r="J729" s="7"/>
    </row>
    <row r="731" spans="10:10" ht="15.75" customHeight="1" x14ac:dyDescent="0.2">
      <c r="J731" s="7"/>
    </row>
    <row r="733" spans="10:10" ht="15.75" customHeight="1" x14ac:dyDescent="0.2">
      <c r="J733" s="7"/>
    </row>
    <row r="736" spans="10:10" ht="15.75" customHeight="1" x14ac:dyDescent="0.2">
      <c r="J736" s="7"/>
    </row>
    <row r="738" spans="10:10" ht="15.75" customHeight="1" x14ac:dyDescent="0.2">
      <c r="J738" s="7"/>
    </row>
    <row r="740" spans="10:10" ht="15.75" customHeight="1" x14ac:dyDescent="0.2">
      <c r="J740" s="7"/>
    </row>
    <row r="742" spans="10:10" ht="15.75" customHeight="1" x14ac:dyDescent="0.2">
      <c r="J742" s="7"/>
    </row>
    <row r="744" spans="10:10" ht="15.75" customHeight="1" x14ac:dyDescent="0.2">
      <c r="J744" s="7"/>
    </row>
    <row r="747" spans="10:10" ht="15.75" customHeight="1" x14ac:dyDescent="0.2">
      <c r="J747" s="7"/>
    </row>
    <row r="749" spans="10:10" ht="15.75" customHeight="1" x14ac:dyDescent="0.2">
      <c r="J749" s="7"/>
    </row>
    <row r="751" spans="10:10" ht="15.75" customHeight="1" x14ac:dyDescent="0.2">
      <c r="J751" s="7"/>
    </row>
    <row r="754" spans="10:10" ht="15.75" customHeight="1" x14ac:dyDescent="0.2">
      <c r="J754" s="7"/>
    </row>
    <row r="756" spans="10:10" ht="15.75" customHeight="1" x14ac:dyDescent="0.2">
      <c r="J756" s="7"/>
    </row>
    <row r="758" spans="10:10" ht="15.75" customHeight="1" x14ac:dyDescent="0.2">
      <c r="J758" s="7"/>
    </row>
    <row r="759" spans="10:10" ht="15.75" customHeight="1" x14ac:dyDescent="0.2">
      <c r="J759" s="7"/>
    </row>
    <row r="761" spans="10:10" ht="15.75" customHeight="1" x14ac:dyDescent="0.2">
      <c r="J761" s="7"/>
    </row>
    <row r="763" spans="10:10" ht="15.75" customHeight="1" x14ac:dyDescent="0.2">
      <c r="J763" s="7"/>
    </row>
    <row r="765" spans="10:10" ht="15.75" customHeight="1" x14ac:dyDescent="0.2">
      <c r="J765" s="7"/>
    </row>
    <row r="767" spans="10:10" ht="15.75" customHeight="1" x14ac:dyDescent="0.2">
      <c r="J767" s="7"/>
    </row>
    <row r="770" spans="10:10" ht="15.75" customHeight="1" x14ac:dyDescent="0.2">
      <c r="J770" s="7"/>
    </row>
    <row r="773" spans="10:10" ht="15.75" customHeight="1" x14ac:dyDescent="0.2">
      <c r="J773" s="7"/>
    </row>
    <row r="775" spans="10:10" ht="15.75" customHeight="1" x14ac:dyDescent="0.2">
      <c r="J775" s="7"/>
    </row>
    <row r="777" spans="10:10" ht="15.75" customHeight="1" x14ac:dyDescent="0.2">
      <c r="J777" s="7"/>
    </row>
    <row r="778" spans="10:10" ht="15.75" customHeight="1" x14ac:dyDescent="0.2">
      <c r="J778" s="7"/>
    </row>
    <row r="1056" spans="10:10" ht="15.75" customHeight="1" x14ac:dyDescent="0.2">
      <c r="J1056" s="7"/>
    </row>
    <row r="1087" spans="10:10" ht="15.75" customHeight="1" x14ac:dyDescent="0.2">
      <c r="J1087" s="7"/>
    </row>
    <row r="1146" spans="10:10" ht="15.75" customHeight="1" x14ac:dyDescent="0.2">
      <c r="J1146" s="7"/>
    </row>
  </sheetData>
  <hyperlinks>
    <hyperlink ref="J252" r:id="rId1" display="http://www.dna-algerie.com/fil-rouge/villa-avec-piscine-au-club-des-pins-ii-pour-ahmed-ben-bella"/>
    <hyperlink ref="J254" r:id="rId2" display="http://www.google.com/hostednews/afp/article/ALeqM5hudky579HzZ4NCmsxiY3FXReb5Ng?docId=CNG.72ca66ee1a4afc263528e0bb35442cac.6f1"/>
    <hyperlink ref="J257" r:id="rId3" display="http://i-cias.com/e.o/benbella.htm"/>
    <hyperlink ref="J259" r:id="rId4" display="http://www.om-passion.com/effectif_saison_1939_425_ben-bella.html"/>
    <hyperlink ref="J261" r:id="rId5" display="http://www.om.net/fr/Saison/101005/Actualites/60152/Ben_Bella_un_president_buteur_s_est_eteint"/>
    <hyperlink ref="J263" r:id="rId6" display="http://www.om4ever.com/HistSaisons/1939-40.html"/>
    <hyperlink ref="J265" r:id="rId7" display="http://www.algerie360.com/algerie/said-amara-%C2%ABcetait-un-joueur-elegant-technique-et-efficace%C2%BB/"/>
    <hyperlink ref="J267" r:id="rId8" display="http://www.vitaminedz.com/jubile-cherfaoui-ali-a-maghnia-un-hommage-merite/Articles_15688_19073_31_1.html"/>
    <hyperlink ref="J270" r:id="rId9" display="http://tribune.com.pk/story/108074/middle-east-on-the-march/"/>
    <hyperlink ref="J272" r:id="rId10" display="http://ipripak.org/factfiles/ff81.pdf"/>
    <hyperlink ref="J275" r:id="rId11" display="http://www.mushahidhussain.com/articles/article3_promoting.htm"/>
    <hyperlink ref="J278" r:id="rId12" display="http://www.foreignaffairscommittee.org/includes/content_files/Pak- Africa Relations.pdf"/>
    <hyperlink ref="J281" r:id="rId13" display="http://www.theguardian.com/world/2012/apr/11/ahmed-ben-bella"/>
    <hyperlink ref="J283" r:id="rId14" display="http://www.warheroes.ru/hero/hero.asp?Hero_id=1069"/>
    <hyperlink ref="J285" r:id="rId15" location="axzz1nDx6qloL" display="http://www.dailystar.com.lb/News/Middle-East/2012/Feb-23/164374-fate-of-former-algeria-aged-president-unclear.ashx - axzz1nDx6qloL"/>
    <hyperlink ref="J288" r:id="rId16" display="http://www.bbc.co.uk/news/world-africa-17683449"/>
    <hyperlink ref="J290" r:id="rId17" display="http://www.aljazeera.com/news/africa/2012/04/201241241422807422.html"/>
    <hyperlink ref="J292" r:id="rId18" display="http://news.xinhuanet.com/english/world/2012-04/13/c_131525854.htm"/>
    <hyperlink ref="J296" r:id="rId19" display="http://www.dailystar.com.lb/News/Middle-East/2012/Apr-12/170090-algeria-mourns-first-president-ben-bella.ashx"/>
    <hyperlink ref="J299" r:id="rId20" display="http://allafrica.com/stories/201204160344.html"/>
    <hyperlink ref="J304" r:id="rId21" location="benbella" display="http://www.rulers.org/indexb2.html - benbella"/>
    <hyperlink ref="J305" r:id="rId22" display="http://i-cias.com/e.o/benbella.htm"/>
    <hyperlink ref="J306" r:id="rId23" display="http://www.archipress.org/bb/"/>
    <hyperlink ref="J307" r:id="rId24" display="http://news.bbc.co.uk/onthisday/low/dates/stories/june/20/newsid_2943000/2943388.stm"/>
    <hyperlink ref="J308" r:id="rId25" display="http://www.nytimes.com/2012/04/12/world/africa/ahmed-ben-bella-algerias-first-president-dies-at-93.html"/>
    <hyperlink ref="J309" r:id="rId26" display="http://www.voltairenet.org/article138838.html"/>
    <hyperlink ref="J311" r:id="rId27" display="http://www.hartford-hwp.com/archives/40/058.html"/>
    <hyperlink ref="J552" r:id="rId28" display="https://viaf.org/viaf/100298032"/>
    <hyperlink ref="J554" r:id="rId29" display="http://id.loc.gov/authorities/names/n83026116"/>
    <hyperlink ref="J556" r:id="rId30" display="http://d-nb.info/gnd/118658123"/>
    <hyperlink ref="J558" r:id="rId31" display="http://www.idref.fr/050118706"/>
    <hyperlink ref="J560" r:id="rId32" display="http://catalogue.bnf.fr/ark:/12148/cb12589178b"/>
    <hyperlink ref="J561" r:id="rId33" display="http://data.bnf.fr/ark:/12148/cb12589178b"/>
    <hyperlink ref="J565" r:id="rId34" display="http://en.wikipedia.org/w/index.php?title=Ahmed_Ben_Bella&amp;oldid=630821916"/>
    <hyperlink ref="J625" r:id="rId35" display="https://donate.wikimedia.org/wiki/Special:FundraiserRedirector?utm_source=donate&amp;utm_medium=sidebar&amp;utm_campaign=C13_en.wikipedia.org&amp;uselang=en"/>
    <hyperlink ref="J703" r:id="rId36" display="https://www.mediawiki.org/wiki/Special:MyLanguage/How_to_contribute"/>
    <hyperlink ref="J707" r:id="rId37" display="http://nssdc.gsfc.nasa.gov/nmc/spacecraftDisplay.do?id=1964-041A"/>
    <hyperlink ref="J709" r:id="rId38" display="http://nssdc.gsfc.nasa.gov/nmc/spacecraftDisplay.do?id=1965-010A"/>
    <hyperlink ref="J711" r:id="rId39" display="http://nssdc.gsfc.nasa.gov/nmc/spacecraftDisplay.do?id=1965-023A"/>
    <hyperlink ref="J714" r:id="rId40" display="http://nssdc.gsfc.nasa.gov/nmc/spacecraftDisplay.do?id=1961-021A"/>
    <hyperlink ref="J716" r:id="rId41" display="http://nssdc.gsfc.nasa.gov/nmc/spacecraftDisplay.do?id=1961-032A"/>
    <hyperlink ref="J718" r:id="rId42" display="http://www.astronautix.com/craft/lunae6.htm"/>
    <hyperlink ref="J720" r:id="rId43" display="http://science.nationalgeographic.com/science/space/space-exploration/moon-exploration-article.html"/>
    <hyperlink ref="J725" r:id="rId44" display="http://www.comingsoon.net/news/movienews.php?id=37065"/>
    <hyperlink ref="J727" r:id="rId45" display="http://www.thesmokinggun.com/archive/0808051apollo1.html"/>
    <hyperlink ref="J729" r:id="rId46" display="http://www.arthurcclarke.net/?scifi=3"/>
    <hyperlink ref="J731" r:id="rId47" display="http://www.space.com/news/061103_apollo_tapes.html"/>
    <hyperlink ref="J733" r:id="rId48" display="http://www.businessinsider.com/those-american-flags-we-left-on-the-moon-they-are-faded-to-white-by-now-2012-7"/>
    <hyperlink ref="J736" r:id="rId49" location="ixzz3Fl6CPiTX" display="http://www.space.com/16798-american-flags-moon-apollo-photos.html - ixzz3Fl6CPiTX"/>
    <hyperlink ref="J738" r:id="rId50" display="http://nssdc.gsfc.nasa.gov/nmc/spacecraftDisplay.do?id=1990-007A"/>
    <hyperlink ref="J740" r:id="rId51" display="http://nssdc.gsfc.nasa.gov/nmc/spacecraftDisplay.do?id=2003-043C"/>
    <hyperlink ref="J742" r:id="rId52" display="http://news.bbc.co.uk/2/hi/7917957.stm"/>
    <hyperlink ref="J744" r:id="rId53" display="http://articles.timesofindia.indiatimes.com/2008-11-15/india/27904216_1_lunar-surface-moon-impact-probe-chandrayaan"/>
    <hyperlink ref="J747" r:id="rId54" display="http://www.bbc.co.uk/news/science-environment-25356603"/>
    <hyperlink ref="J749" r:id="rId55" display="http://www.washingtonpost.com/world/china-successfully-completes-first-soft-landing-on-moon-in-37-years/2013/12/14/fad6ffb4-64c6-11e3-af0d-4bb80d704888_story.html"/>
    <hyperlink ref="J751" r:id="rId56" display="http://english.cas.ac.cn/eng2003/news/detailnewsb.asp?infono=27849"/>
    <hyperlink ref="J754" r:id="rId57" display="http://www.indianexpress.com/news/Three-new-Indian-payloads-for-Chandrayaan-2--decides-ISRO/674662"/>
    <hyperlink ref="J756" r:id="rId58" display="http://www.isro.gov.in/pressrelease/scripts/pressreleasein.aspx?Aug30_2010"/>
    <hyperlink ref="J758" r:id="rId59" display="http://www.flightglobal.com/articles/2008/10/14/317424/lavochkin-begins-phase-b-work-for-luna-glob-1-orbiter.html"/>
    <hyperlink ref="J759" r:id="rId60" display="http://www.flightglobal.com"/>
    <hyperlink ref="J761" r:id="rId61" display="http://moon.msfc.nasa.gov/"/>
    <hyperlink ref="J763" r:id="rId62" display="http://www.googlelunarxprize.org/lunar/about-the-prize"/>
    <hyperlink ref="J765" r:id="rId63" display="http://www.pulispace.com/en/about/our-mission"/>
    <hyperlink ref="J767" r:id="rId64" display="http://www.foxnews.com/scitech/2011/10/27/race-to-mine-moon-heats-up/"/>
    <hyperlink ref="J770" r:id="rId65" display="http://news.nationalgeographic.com/news/2009/07/photogalleries/apollo-moon-landing-hoax-pictures/"/>
    <hyperlink ref="J773" r:id="rId66" display="http://www.jpl.nasa.gov/news/features.cfm?feature=605"/>
    <hyperlink ref="J775" r:id="rId67" display="http://www.nasa.gov/mission_pages/LRO/multimedia/lroimages/apollosites.html"/>
    <hyperlink ref="J777" r:id="rId68" display="http://nssdc.gsfc.nasa.gov/planetary/planets/moonpage.html"/>
    <hyperlink ref="J778" r:id="rId69" display="https://www.dmoz.org/Society/History/By_Topic/Exploration/Space/United_States/Moon_Missions"/>
    <hyperlink ref="J1056" r:id="rId70" display="http://en.wikipedia.org/w/index.php?title=Moon_landing&amp;oldid=632851679"/>
    <hyperlink ref="J1087" r:id="rId71" display="https://donate.wikimedia.org/wiki/Special:FundraiserRedirector?utm_source=donate&amp;utm_medium=sidebar&amp;utm_campaign=C13_en.wikipedia.org&amp;uselang=en"/>
    <hyperlink ref="J1146" r:id="rId72" display="https://www.mediawiki.org/wiki/Special:MyLanguage/How_to_contribute"/>
  </hyperlink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countries.txt</vt:lpstr>
      <vt:lpstr>transitions.txt</vt:lpstr>
      <vt:lpstr>lookup_keys_types</vt:lpstr>
      <vt:lpstr>lookup_keys_countries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Copley</dc:creator>
  <cp:lastModifiedBy>Molli Ferrarello</cp:lastModifiedBy>
  <cp:lastPrinted>2017-01-27T21:24:48Z</cp:lastPrinted>
  <dcterms:created xsi:type="dcterms:W3CDTF">2014-12-30T14:04:02Z</dcterms:created>
  <dcterms:modified xsi:type="dcterms:W3CDTF">2018-05-02T19:15:46Z</dcterms:modified>
</cp:coreProperties>
</file>