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30" windowWidth="14955" windowHeight="12015"/>
  </bookViews>
  <sheets>
    <sheet name="post2011rev" sheetId="4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I12" i="4"/>
  <c r="E12"/>
  <c r="D12"/>
  <c r="E8"/>
  <c r="D8"/>
  <c r="R21"/>
  <c r="Q21"/>
  <c r="P21"/>
  <c r="O21"/>
  <c r="I19"/>
  <c r="G21" l="1"/>
  <c r="G22" s="1"/>
  <c r="B21"/>
  <c r="C22" s="1"/>
  <c r="B22" l="1"/>
  <c r="H22"/>
</calcChain>
</file>

<file path=xl/sharedStrings.xml><?xml version="1.0" encoding="utf-8"?>
<sst xmlns="http://schemas.openxmlformats.org/spreadsheetml/2006/main" count="53" uniqueCount="19">
  <si>
    <t>gap (GDI growth-GDP growth)</t>
  </si>
  <si>
    <t>revision to real GDP growth</t>
  </si>
  <si>
    <t>percentage points (real)</t>
  </si>
  <si>
    <t>revision to real GDI growth</t>
  </si>
  <si>
    <t>gap (GDP growth-GDI growth)</t>
  </si>
  <si>
    <t>GDI init.</t>
  </si>
  <si>
    <t>GDI latest</t>
  </si>
  <si>
    <t>GDP init.</t>
  </si>
  <si>
    <t>GDP latest</t>
  </si>
  <si>
    <t>RMSR</t>
  </si>
  <si>
    <t>feas RMSR</t>
  </si>
  <si>
    <t>reduce from 0.9 to 0.7</t>
  </si>
  <si>
    <t>reduce from 0.7 to 0.6</t>
  </si>
  <si>
    <t>GDP revs to GDI</t>
  </si>
  <si>
    <t>GDI revs away from GDP</t>
  </si>
  <si>
    <t>revs same sign</t>
  </si>
  <si>
    <t>up</t>
  </si>
  <si>
    <t>down</t>
  </si>
  <si>
    <t xml:space="preserve">down 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</si>
</sst>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41"/>
  <sheetViews>
    <sheetView tabSelected="1" topLeftCell="B1" workbookViewId="0">
      <selection activeCell="I12" sqref="I12"/>
    </sheetView>
  </sheetViews>
  <sheetFormatPr defaultRowHeight="12.75"/>
  <cols>
    <col min="1" max="1" width="10.42578125" bestFit="1" customWidth="1"/>
    <col min="2" max="2" width="23.85546875" bestFit="1" customWidth="1"/>
    <col min="3" max="3" width="26" bestFit="1" customWidth="1"/>
    <col min="4" max="4" width="11.140625" customWidth="1"/>
    <col min="7" max="7" width="23.85546875" bestFit="1" customWidth="1"/>
    <col min="8" max="8" width="26" bestFit="1" customWidth="1"/>
    <col min="10" max="10" width="14.85546875" bestFit="1" customWidth="1"/>
    <col min="11" max="11" width="22" bestFit="1" customWidth="1"/>
    <col min="12" max="12" width="13.5703125" bestFit="1" customWidth="1"/>
  </cols>
  <sheetData>
    <row r="1" spans="1:22">
      <c r="B1" t="s">
        <v>2</v>
      </c>
      <c r="G1" t="s">
        <v>2</v>
      </c>
    </row>
    <row r="2" spans="1:22">
      <c r="B2" t="s">
        <v>1</v>
      </c>
      <c r="C2" t="s">
        <v>0</v>
      </c>
      <c r="G2" t="s">
        <v>3</v>
      </c>
      <c r="H2" t="s">
        <v>4</v>
      </c>
      <c r="J2" s="3" t="s">
        <v>13</v>
      </c>
      <c r="K2" s="3" t="s">
        <v>14</v>
      </c>
      <c r="L2" s="3" t="s">
        <v>15</v>
      </c>
      <c r="O2" t="s">
        <v>5</v>
      </c>
      <c r="P2" t="s">
        <v>6</v>
      </c>
      <c r="Q2" t="s">
        <v>7</v>
      </c>
      <c r="R2" t="s">
        <v>8</v>
      </c>
    </row>
    <row r="3" spans="1:22">
      <c r="A3">
        <v>1994</v>
      </c>
      <c r="B3">
        <v>2.23E-2</v>
      </c>
      <c r="C3">
        <v>0.374</v>
      </c>
      <c r="F3">
        <v>1994</v>
      </c>
      <c r="G3">
        <v>0.18540000000000001</v>
      </c>
      <c r="H3">
        <v>-0.374</v>
      </c>
      <c r="J3">
        <v>1</v>
      </c>
      <c r="K3">
        <v>1</v>
      </c>
      <c r="L3">
        <v>1</v>
      </c>
      <c r="N3">
        <v>199.404</v>
      </c>
      <c r="O3">
        <v>4.5096999999999996</v>
      </c>
      <c r="P3">
        <v>4.6950000000000003</v>
      </c>
      <c r="Q3">
        <v>4.1356999999999999</v>
      </c>
      <c r="R3">
        <v>4.1580000000000004</v>
      </c>
      <c r="S3">
        <v>0.18540000000000001</v>
      </c>
      <c r="T3">
        <v>-0.374</v>
      </c>
      <c r="U3">
        <v>2.23E-2</v>
      </c>
      <c r="V3">
        <v>0.374</v>
      </c>
    </row>
    <row r="4" spans="1:22">
      <c r="A4">
        <v>1995</v>
      </c>
      <c r="B4">
        <v>0.73770000000000002</v>
      </c>
      <c r="C4">
        <v>1.0552999999999999</v>
      </c>
      <c r="F4">
        <v>1995</v>
      </c>
      <c r="G4">
        <v>0.4698</v>
      </c>
      <c r="H4">
        <v>-1.0552999999999999</v>
      </c>
      <c r="J4">
        <v>1</v>
      </c>
      <c r="K4">
        <v>1</v>
      </c>
      <c r="L4">
        <v>1</v>
      </c>
      <c r="N4">
        <v>199.50399999999999</v>
      </c>
      <c r="O4">
        <v>2.3285999999999998</v>
      </c>
      <c r="P4">
        <v>2.7984</v>
      </c>
      <c r="Q4">
        <v>1.2733000000000001</v>
      </c>
      <c r="R4">
        <v>2.0110000000000001</v>
      </c>
      <c r="S4">
        <v>0.4698</v>
      </c>
      <c r="T4">
        <v>-1.0552999999999999</v>
      </c>
      <c r="U4">
        <v>0.73770000000000002</v>
      </c>
      <c r="V4">
        <v>1.0552999999999999</v>
      </c>
    </row>
    <row r="5" spans="1:22">
      <c r="A5">
        <v>1996</v>
      </c>
      <c r="B5">
        <v>1.3052999999999999</v>
      </c>
      <c r="C5">
        <v>0.58150000000000002</v>
      </c>
      <c r="F5">
        <v>1996</v>
      </c>
      <c r="G5">
        <v>1.1105</v>
      </c>
      <c r="H5">
        <v>-0.58150000000000002</v>
      </c>
      <c r="J5">
        <v>1</v>
      </c>
      <c r="K5">
        <v>1</v>
      </c>
      <c r="L5">
        <v>1</v>
      </c>
      <c r="N5">
        <v>199.60400000000001</v>
      </c>
      <c r="O5">
        <v>3.7212999999999998</v>
      </c>
      <c r="P5">
        <v>4.8316999999999997</v>
      </c>
      <c r="Q5">
        <v>3.1398000000000001</v>
      </c>
      <c r="R5">
        <v>4.4451000000000001</v>
      </c>
      <c r="S5">
        <v>1.1105</v>
      </c>
      <c r="T5">
        <v>-0.58150000000000002</v>
      </c>
      <c r="U5">
        <v>1.3052999999999999</v>
      </c>
      <c r="V5">
        <v>0.58150000000000002</v>
      </c>
    </row>
    <row r="6" spans="1:22">
      <c r="A6">
        <v>1997</v>
      </c>
      <c r="B6">
        <v>0.59830000000000005</v>
      </c>
      <c r="C6">
        <v>0.50280000000000002</v>
      </c>
      <c r="F6">
        <v>1997</v>
      </c>
      <c r="G6">
        <v>0.9002</v>
      </c>
      <c r="H6">
        <v>-0.50280000000000002</v>
      </c>
      <c r="J6">
        <v>1</v>
      </c>
      <c r="K6">
        <v>1</v>
      </c>
      <c r="L6">
        <v>1</v>
      </c>
      <c r="N6">
        <v>199.70400000000001</v>
      </c>
      <c r="O6">
        <v>4.2449000000000003</v>
      </c>
      <c r="P6">
        <v>5.1449999999999996</v>
      </c>
      <c r="Q6">
        <v>3.7421000000000002</v>
      </c>
      <c r="R6">
        <v>4.3403999999999998</v>
      </c>
      <c r="S6">
        <v>0.9002</v>
      </c>
      <c r="T6">
        <v>-0.50280000000000002</v>
      </c>
      <c r="U6">
        <v>0.59830000000000005</v>
      </c>
      <c r="V6">
        <v>0.50280000000000002</v>
      </c>
    </row>
    <row r="7" spans="1:22">
      <c r="A7">
        <v>1998</v>
      </c>
      <c r="B7">
        <v>0.73140000000000005</v>
      </c>
      <c r="C7">
        <v>-7.8399999999999997E-2</v>
      </c>
      <c r="F7">
        <v>1998</v>
      </c>
      <c r="G7">
        <v>0.82399999999999995</v>
      </c>
      <c r="H7">
        <v>7.8399999999999997E-2</v>
      </c>
      <c r="L7">
        <v>1</v>
      </c>
      <c r="N7">
        <v>199.804</v>
      </c>
      <c r="O7">
        <v>4.1730999999999998</v>
      </c>
      <c r="P7">
        <v>4.9969999999999999</v>
      </c>
      <c r="Q7">
        <v>4.2514000000000003</v>
      </c>
      <c r="R7">
        <v>4.9828999999999999</v>
      </c>
      <c r="S7">
        <v>0.82399999999999995</v>
      </c>
      <c r="T7">
        <v>7.8399999999999997E-2</v>
      </c>
      <c r="U7">
        <v>0.73140000000000005</v>
      </c>
      <c r="V7">
        <v>-7.8399999999999997E-2</v>
      </c>
    </row>
    <row r="8" spans="1:22">
      <c r="A8">
        <v>1999</v>
      </c>
      <c r="B8">
        <v>0.21829999999999999</v>
      </c>
      <c r="C8">
        <v>0.63700000000000001</v>
      </c>
      <c r="D8">
        <f>AVERAGE(B3:B8)</f>
        <v>0.60221666666666662</v>
      </c>
      <c r="E8">
        <f>AVERAGE(C3:C8)</f>
        <v>0.51203333333333345</v>
      </c>
      <c r="F8">
        <v>1999</v>
      </c>
      <c r="G8">
        <v>-0.52810000000000001</v>
      </c>
      <c r="H8">
        <v>-0.63700000000000001</v>
      </c>
      <c r="J8">
        <v>1</v>
      </c>
      <c r="N8">
        <v>199.904</v>
      </c>
      <c r="O8">
        <v>5.2401999999999997</v>
      </c>
      <c r="P8">
        <v>4.7121000000000004</v>
      </c>
      <c r="Q8">
        <v>4.6032999999999999</v>
      </c>
      <c r="R8">
        <v>4.8216000000000001</v>
      </c>
      <c r="S8">
        <v>-0.52810000000000001</v>
      </c>
      <c r="T8">
        <v>-0.63700000000000001</v>
      </c>
      <c r="U8">
        <v>0.21829999999999999</v>
      </c>
      <c r="V8">
        <v>0.63700000000000001</v>
      </c>
    </row>
    <row r="9" spans="1:22">
      <c r="A9">
        <v>2000</v>
      </c>
      <c r="B9">
        <v>-0.4985</v>
      </c>
      <c r="C9">
        <v>0.1134</v>
      </c>
      <c r="F9">
        <v>2000</v>
      </c>
      <c r="G9">
        <v>-0.36720000000000003</v>
      </c>
      <c r="H9">
        <v>-0.1134</v>
      </c>
      <c r="L9">
        <v>1</v>
      </c>
      <c r="N9">
        <v>200.00399999999999</v>
      </c>
      <c r="O9">
        <v>3.5215000000000001</v>
      </c>
      <c r="P9">
        <v>3.1543000000000001</v>
      </c>
      <c r="Q9">
        <v>3.4081999999999999</v>
      </c>
      <c r="R9">
        <v>2.9096000000000002</v>
      </c>
      <c r="S9">
        <v>-0.36720000000000003</v>
      </c>
      <c r="T9">
        <v>-0.1134</v>
      </c>
      <c r="U9">
        <v>-0.4985</v>
      </c>
      <c r="V9">
        <v>0.1134</v>
      </c>
    </row>
    <row r="10" spans="1:22">
      <c r="A10">
        <v>2001</v>
      </c>
      <c r="B10">
        <v>-8.3099999999999993E-2</v>
      </c>
      <c r="C10">
        <v>0.31230000000000002</v>
      </c>
      <c r="F10">
        <v>2001</v>
      </c>
      <c r="G10">
        <v>-1.0975999999999999</v>
      </c>
      <c r="H10">
        <v>-0.31230000000000002</v>
      </c>
      <c r="L10">
        <v>1</v>
      </c>
      <c r="N10">
        <v>200.10400000000001</v>
      </c>
      <c r="O10">
        <v>0.79269999999999996</v>
      </c>
      <c r="P10">
        <v>-0.3049</v>
      </c>
      <c r="Q10">
        <v>0.48039999999999999</v>
      </c>
      <c r="R10">
        <v>0.39739999999999998</v>
      </c>
      <c r="S10">
        <v>-1.0975999999999999</v>
      </c>
      <c r="T10">
        <v>-0.31230000000000002</v>
      </c>
      <c r="U10">
        <v>-8.3099999999999993E-2</v>
      </c>
      <c r="V10">
        <v>0.31230000000000002</v>
      </c>
    </row>
    <row r="11" spans="1:22">
      <c r="A11">
        <v>2002</v>
      </c>
      <c r="B11">
        <v>-0.97260000000000002</v>
      </c>
      <c r="C11">
        <v>-0.27529999999999999</v>
      </c>
      <c r="F11">
        <v>2002</v>
      </c>
      <c r="G11">
        <v>-0.53569999999999995</v>
      </c>
      <c r="H11">
        <v>0.27529999999999999</v>
      </c>
      <c r="J11">
        <v>1</v>
      </c>
      <c r="K11">
        <v>1</v>
      </c>
      <c r="L11">
        <v>1</v>
      </c>
      <c r="N11">
        <v>200.20400000000001</v>
      </c>
      <c r="O11">
        <v>2.6375000000000002</v>
      </c>
      <c r="P11">
        <v>2.1017999999999999</v>
      </c>
      <c r="Q11">
        <v>2.9127999999999998</v>
      </c>
      <c r="R11">
        <v>1.9401999999999999</v>
      </c>
      <c r="S11">
        <v>-0.53569999999999995</v>
      </c>
      <c r="T11">
        <v>0.27529999999999999</v>
      </c>
      <c r="U11">
        <v>-0.97260000000000002</v>
      </c>
      <c r="V11">
        <v>-0.27529999999999999</v>
      </c>
    </row>
    <row r="12" spans="1:22">
      <c r="A12">
        <v>2003</v>
      </c>
      <c r="B12">
        <v>-0.45829999999999999</v>
      </c>
      <c r="C12">
        <v>-0.3241</v>
      </c>
      <c r="D12">
        <f>AVERAGE(B11:B12)</f>
        <v>-0.71545000000000003</v>
      </c>
      <c r="E12">
        <f>AVERAGE(C11:C12)</f>
        <v>-0.29969999999999997</v>
      </c>
      <c r="F12">
        <v>2003</v>
      </c>
      <c r="G12">
        <v>-0.69479999999999997</v>
      </c>
      <c r="H12">
        <v>0.3241</v>
      </c>
      <c r="I12">
        <f>AVERAGE(G11:G12)</f>
        <v>-0.61524999999999996</v>
      </c>
      <c r="J12">
        <v>1</v>
      </c>
      <c r="K12">
        <v>1</v>
      </c>
      <c r="L12">
        <v>1</v>
      </c>
      <c r="N12">
        <v>200.304</v>
      </c>
      <c r="O12">
        <v>3.9992999999999999</v>
      </c>
      <c r="P12">
        <v>3.3045</v>
      </c>
      <c r="Q12">
        <v>4.3235000000000001</v>
      </c>
      <c r="R12">
        <v>3.8652000000000002</v>
      </c>
      <c r="S12">
        <v>-0.69479999999999997</v>
      </c>
      <c r="T12">
        <v>0.3241</v>
      </c>
      <c r="U12">
        <v>-0.45829999999999999</v>
      </c>
      <c r="V12">
        <v>-0.3241</v>
      </c>
    </row>
    <row r="13" spans="1:22">
      <c r="A13">
        <v>2004</v>
      </c>
      <c r="B13">
        <v>-1.0133000000000001</v>
      </c>
      <c r="C13">
        <v>-8.9099999999999999E-2</v>
      </c>
      <c r="F13">
        <v>2004</v>
      </c>
      <c r="G13">
        <v>-0.191</v>
      </c>
      <c r="H13">
        <v>8.9099999999999999E-2</v>
      </c>
      <c r="J13">
        <v>1</v>
      </c>
      <c r="K13">
        <v>1</v>
      </c>
      <c r="L13">
        <v>1</v>
      </c>
      <c r="N13">
        <v>200.404</v>
      </c>
      <c r="O13">
        <v>3.8199000000000001</v>
      </c>
      <c r="P13">
        <v>3.6288999999999998</v>
      </c>
      <c r="Q13">
        <v>3.9089999999999998</v>
      </c>
      <c r="R13">
        <v>2.8957000000000002</v>
      </c>
      <c r="S13">
        <v>-0.191</v>
      </c>
      <c r="T13">
        <v>8.9099999999999999E-2</v>
      </c>
      <c r="U13">
        <v>-1.0133000000000001</v>
      </c>
      <c r="V13">
        <v>-8.9099999999999999E-2</v>
      </c>
    </row>
    <row r="14" spans="1:22">
      <c r="A14">
        <v>2005</v>
      </c>
      <c r="B14">
        <v>-0.4103</v>
      </c>
      <c r="C14">
        <v>0.19020000000000001</v>
      </c>
      <c r="F14">
        <v>2005</v>
      </c>
      <c r="G14">
        <v>0.37140000000000001</v>
      </c>
      <c r="H14">
        <v>-0.19020000000000001</v>
      </c>
      <c r="K14">
        <v>1</v>
      </c>
      <c r="N14">
        <v>200.50399999999999</v>
      </c>
      <c r="O14">
        <v>3.4131</v>
      </c>
      <c r="P14">
        <v>3.7845</v>
      </c>
      <c r="Q14">
        <v>3.2229000000000001</v>
      </c>
      <c r="R14">
        <v>2.8126000000000002</v>
      </c>
      <c r="S14">
        <v>0.37140000000000001</v>
      </c>
      <c r="T14">
        <v>-0.19020000000000001</v>
      </c>
      <c r="U14">
        <v>-0.4103</v>
      </c>
      <c r="V14">
        <v>0.19020000000000001</v>
      </c>
    </row>
    <row r="15" spans="1:22">
      <c r="A15">
        <v>2006</v>
      </c>
      <c r="B15">
        <v>-0.75039999999999996</v>
      </c>
      <c r="C15">
        <v>0.66090000000000004</v>
      </c>
      <c r="F15">
        <v>2006</v>
      </c>
      <c r="G15">
        <v>-0.70040000000000002</v>
      </c>
      <c r="H15">
        <v>-0.66090000000000004</v>
      </c>
      <c r="L15">
        <v>1</v>
      </c>
      <c r="N15">
        <v>200.60400000000001</v>
      </c>
      <c r="O15">
        <v>3.7888999999999999</v>
      </c>
      <c r="P15">
        <v>3.0884999999999998</v>
      </c>
      <c r="Q15">
        <v>3.1280000000000001</v>
      </c>
      <c r="R15">
        <v>2.3776000000000002</v>
      </c>
      <c r="S15">
        <v>-0.70040000000000002</v>
      </c>
      <c r="T15">
        <v>-0.66090000000000004</v>
      </c>
      <c r="U15">
        <v>-0.75039999999999996</v>
      </c>
      <c r="V15">
        <v>0.66090000000000004</v>
      </c>
    </row>
    <row r="16" spans="1:22">
      <c r="A16">
        <v>2007</v>
      </c>
      <c r="B16">
        <v>-0.25309999999999999</v>
      </c>
      <c r="C16">
        <v>-1.3634999999999999</v>
      </c>
      <c r="F16">
        <v>2007</v>
      </c>
      <c r="G16">
        <v>-1.5751999999999999</v>
      </c>
      <c r="H16">
        <v>1.3634999999999999</v>
      </c>
      <c r="J16">
        <v>1</v>
      </c>
      <c r="K16">
        <v>1</v>
      </c>
      <c r="L16">
        <v>1</v>
      </c>
      <c r="N16">
        <v>200.70400000000001</v>
      </c>
      <c r="O16">
        <v>1.0953999999999999</v>
      </c>
      <c r="P16">
        <v>-0.4798</v>
      </c>
      <c r="Q16">
        <v>2.4588999999999999</v>
      </c>
      <c r="R16">
        <v>2.2058</v>
      </c>
      <c r="S16">
        <v>-1.5751999999999999</v>
      </c>
      <c r="T16">
        <v>1.3634999999999999</v>
      </c>
      <c r="U16">
        <v>-0.25309999999999999</v>
      </c>
      <c r="V16">
        <v>-1.3634999999999999</v>
      </c>
    </row>
    <row r="17" spans="1:22">
      <c r="A17">
        <v>2008</v>
      </c>
      <c r="B17">
        <v>-2.4721000000000002</v>
      </c>
      <c r="C17">
        <v>-1.2513000000000001</v>
      </c>
      <c r="F17">
        <v>2008</v>
      </c>
      <c r="G17">
        <v>-0.76700000000000002</v>
      </c>
      <c r="H17">
        <v>1.2513000000000001</v>
      </c>
      <c r="J17">
        <v>1</v>
      </c>
      <c r="K17">
        <v>1</v>
      </c>
      <c r="L17">
        <v>1</v>
      </c>
      <c r="N17">
        <v>200.804</v>
      </c>
      <c r="O17">
        <v>-2.0998000000000001</v>
      </c>
      <c r="P17">
        <v>-2.8668</v>
      </c>
      <c r="Q17">
        <v>-0.84850000000000003</v>
      </c>
      <c r="R17">
        <v>-3.3206000000000002</v>
      </c>
      <c r="S17">
        <v>-0.76700000000000002</v>
      </c>
      <c r="T17">
        <v>1.2513000000000001</v>
      </c>
      <c r="U17">
        <v>-2.4721000000000002</v>
      </c>
      <c r="V17">
        <v>-1.2513000000000001</v>
      </c>
    </row>
    <row r="18" spans="1:22">
      <c r="A18">
        <v>2009</v>
      </c>
      <c r="B18">
        <v>-0.60119999999999996</v>
      </c>
      <c r="C18">
        <v>-0.6694</v>
      </c>
      <c r="F18">
        <v>2009</v>
      </c>
      <c r="G18">
        <v>-0.24790000000000001</v>
      </c>
      <c r="H18">
        <v>0.6694</v>
      </c>
      <c r="J18">
        <v>1</v>
      </c>
      <c r="K18">
        <v>1</v>
      </c>
      <c r="L18">
        <v>1</v>
      </c>
      <c r="N18">
        <v>200.904</v>
      </c>
      <c r="O18">
        <v>-0.61160000000000003</v>
      </c>
      <c r="P18">
        <v>-0.85950000000000004</v>
      </c>
      <c r="Q18">
        <v>5.7799999999999997E-2</v>
      </c>
      <c r="R18">
        <v>-0.54330000000000001</v>
      </c>
      <c r="S18">
        <v>-0.24790000000000001</v>
      </c>
      <c r="T18">
        <v>0.6694</v>
      </c>
      <c r="U18">
        <v>-0.60119999999999996</v>
      </c>
      <c r="V18">
        <v>-0.6694</v>
      </c>
    </row>
    <row r="19" spans="1:22">
      <c r="A19">
        <v>2010</v>
      </c>
      <c r="B19">
        <v>0.36380000000000001</v>
      </c>
      <c r="C19">
        <v>0.36730000000000002</v>
      </c>
      <c r="F19">
        <v>2010</v>
      </c>
      <c r="G19">
        <v>0.36309999999999998</v>
      </c>
      <c r="H19">
        <v>-0.36730000000000002</v>
      </c>
      <c r="I19">
        <f>CORREL(B3:B19,G3:G19)</f>
        <v>0.6266997415197636</v>
      </c>
      <c r="J19">
        <v>1</v>
      </c>
      <c r="K19">
        <v>1</v>
      </c>
      <c r="L19">
        <v>1</v>
      </c>
      <c r="N19">
        <v>201.00399999999999</v>
      </c>
      <c r="O19">
        <v>3.1455000000000002</v>
      </c>
      <c r="P19">
        <v>3.5085999999999999</v>
      </c>
      <c r="Q19">
        <v>2.7782</v>
      </c>
      <c r="R19">
        <v>3.1419999999999999</v>
      </c>
      <c r="S19">
        <v>0.36309999999999998</v>
      </c>
      <c r="T19">
        <v>-0.36730000000000002</v>
      </c>
      <c r="U19">
        <v>0.36380000000000001</v>
      </c>
      <c r="V19">
        <v>0.36730000000000002</v>
      </c>
    </row>
    <row r="21" spans="1:22">
      <c r="A21" t="s">
        <v>9</v>
      </c>
      <c r="B21">
        <f>STDEV(B3:B19)</f>
        <v>0.8765135537189036</v>
      </c>
      <c r="C21" s="1" t="s">
        <v>11</v>
      </c>
      <c r="D21" s="1"/>
      <c r="G21">
        <f>STDEV(G3:G19)</f>
        <v>0.74714829843408015</v>
      </c>
      <c r="H21" s="1" t="s">
        <v>12</v>
      </c>
      <c r="O21">
        <f>STDEV(O3:O19)</f>
        <v>1.9525878763082292</v>
      </c>
      <c r="P21">
        <f>STDEV(P3:P19)</f>
        <v>2.3767654377696741</v>
      </c>
      <c r="Q21">
        <f>STDEV(Q3:Q19)</f>
        <v>1.6008221587120564</v>
      </c>
      <c r="R21">
        <f>STDEV(R3:R19)</f>
        <v>2.1262640766556893</v>
      </c>
    </row>
    <row r="22" spans="1:22">
      <c r="A22" t="s">
        <v>10</v>
      </c>
      <c r="B22">
        <f>((B21^2)*(1-0.4389))^0.5</f>
        <v>0.65656657631079984</v>
      </c>
      <c r="C22">
        <f>((B21^2)*(1-0.361))^0.5</f>
        <v>0.70066280784413659</v>
      </c>
      <c r="D22" s="2"/>
      <c r="G22">
        <f>((G21^2)*(1-0.3082))^0.5</f>
        <v>0.62143697600180248</v>
      </c>
      <c r="H22">
        <f>((G21^2)*(1-0.28))^0.5</f>
        <v>0.63397635404967412</v>
      </c>
    </row>
    <row r="23" spans="1:22">
      <c r="O23" s="5"/>
      <c r="P23" s="6"/>
      <c r="Q23" s="6"/>
      <c r="R23" s="6"/>
    </row>
    <row r="24" spans="1:22">
      <c r="B24" s="4" t="s">
        <v>1</v>
      </c>
      <c r="C24" s="4" t="s">
        <v>3</v>
      </c>
    </row>
    <row r="25" spans="1:22">
      <c r="A25">
        <v>1994</v>
      </c>
      <c r="B25" s="4" t="s">
        <v>16</v>
      </c>
      <c r="C25" s="4" t="s">
        <v>16</v>
      </c>
    </row>
    <row r="26" spans="1:22">
      <c r="A26">
        <v>1995</v>
      </c>
      <c r="B26" s="4" t="s">
        <v>16</v>
      </c>
      <c r="C26" s="4" t="s">
        <v>16</v>
      </c>
    </row>
    <row r="27" spans="1:22">
      <c r="A27">
        <v>1996</v>
      </c>
      <c r="B27" s="4" t="s">
        <v>16</v>
      </c>
      <c r="C27" s="4" t="s">
        <v>16</v>
      </c>
    </row>
    <row r="28" spans="1:22">
      <c r="A28">
        <v>1997</v>
      </c>
      <c r="B28" s="4" t="s">
        <v>16</v>
      </c>
      <c r="C28" s="4" t="s">
        <v>16</v>
      </c>
    </row>
    <row r="29" spans="1:22">
      <c r="A29">
        <v>1998</v>
      </c>
      <c r="B29" s="4" t="s">
        <v>16</v>
      </c>
      <c r="C29" s="4" t="s">
        <v>16</v>
      </c>
    </row>
    <row r="30" spans="1:22">
      <c r="A30">
        <v>1999</v>
      </c>
      <c r="B30" s="4" t="s">
        <v>16</v>
      </c>
      <c r="C30" s="4" t="s">
        <v>17</v>
      </c>
    </row>
    <row r="31" spans="1:22">
      <c r="A31">
        <v>2000</v>
      </c>
      <c r="B31" s="4" t="s">
        <v>17</v>
      </c>
      <c r="C31" s="4" t="s">
        <v>17</v>
      </c>
    </row>
    <row r="32" spans="1:22">
      <c r="A32">
        <v>2001</v>
      </c>
      <c r="B32" s="4" t="s">
        <v>17</v>
      </c>
      <c r="C32" s="4" t="s">
        <v>17</v>
      </c>
    </row>
    <row r="33" spans="1:3">
      <c r="A33">
        <v>2002</v>
      </c>
      <c r="B33" s="4" t="s">
        <v>17</v>
      </c>
      <c r="C33" s="4" t="s">
        <v>17</v>
      </c>
    </row>
    <row r="34" spans="1:3">
      <c r="A34">
        <v>2003</v>
      </c>
      <c r="B34" s="4" t="s">
        <v>17</v>
      </c>
      <c r="C34" s="4" t="s">
        <v>17</v>
      </c>
    </row>
    <row r="35" spans="1:3">
      <c r="A35">
        <v>2004</v>
      </c>
      <c r="B35" s="4" t="s">
        <v>17</v>
      </c>
      <c r="C35" s="4" t="s">
        <v>17</v>
      </c>
    </row>
    <row r="36" spans="1:3">
      <c r="A36">
        <v>2005</v>
      </c>
      <c r="B36" s="4" t="s">
        <v>17</v>
      </c>
      <c r="C36" s="4" t="s">
        <v>16</v>
      </c>
    </row>
    <row r="37" spans="1:3">
      <c r="A37">
        <v>2006</v>
      </c>
      <c r="B37" s="4" t="s">
        <v>17</v>
      </c>
      <c r="C37" s="4" t="s">
        <v>17</v>
      </c>
    </row>
    <row r="38" spans="1:3">
      <c r="A38">
        <v>2007</v>
      </c>
      <c r="B38" s="4" t="s">
        <v>18</v>
      </c>
      <c r="C38" s="4" t="s">
        <v>17</v>
      </c>
    </row>
    <row r="39" spans="1:3">
      <c r="A39">
        <v>2008</v>
      </c>
      <c r="B39" s="4" t="s">
        <v>17</v>
      </c>
      <c r="C39" s="4" t="s">
        <v>17</v>
      </c>
    </row>
    <row r="40" spans="1:3">
      <c r="A40">
        <v>2009</v>
      </c>
      <c r="B40" s="4" t="s">
        <v>17</v>
      </c>
      <c r="C40" s="4" t="s">
        <v>17</v>
      </c>
    </row>
    <row r="41" spans="1:3">
      <c r="A41">
        <v>2010</v>
      </c>
      <c r="B41" s="4" t="s">
        <v>16</v>
      </c>
      <c r="C41" s="4" t="s">
        <v>16</v>
      </c>
    </row>
  </sheetData>
  <mergeCells count="1">
    <mergeCell ref="O23:R23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post2011rev</vt:lpstr>
      <vt:lpstr>Sheet3</vt:lpstr>
    </vt:vector>
  </TitlesOfParts>
  <Company>Federal Reserve Board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m1jjn00</dc:creator>
  <cp:lastModifiedBy>m1jjn00</cp:lastModifiedBy>
  <dcterms:created xsi:type="dcterms:W3CDTF">2008-04-02T15:39:24Z</dcterms:created>
  <dcterms:modified xsi:type="dcterms:W3CDTF">2012-03-21T19:47:48Z</dcterms:modified>
</cp:coreProperties>
</file>