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W118" i="1"/>
  <c r="X118"/>
  <c r="Y118"/>
  <c r="Z118"/>
  <c r="AA118"/>
  <c r="AB118"/>
  <c r="AC118"/>
  <c r="W119"/>
  <c r="X119"/>
  <c r="Y119"/>
  <c r="Z119"/>
  <c r="AA119"/>
  <c r="AB119"/>
  <c r="AC119"/>
  <c r="W120"/>
  <c r="X120"/>
  <c r="Y120"/>
  <c r="Z120"/>
  <c r="AA120"/>
  <c r="AB120"/>
  <c r="AC120"/>
  <c r="W121"/>
  <c r="X121"/>
  <c r="Y121"/>
  <c r="Z121"/>
  <c r="AA121"/>
  <c r="AB121"/>
  <c r="AC121"/>
  <c r="V118"/>
  <c r="V119" s="1"/>
  <c r="V120" s="1"/>
  <c r="V121" s="1"/>
  <c r="Q118"/>
  <c r="R118"/>
  <c r="S118"/>
  <c r="T118"/>
  <c r="N118" s="1"/>
  <c r="Q119"/>
  <c r="R119"/>
  <c r="S119"/>
  <c r="T119"/>
  <c r="N119" s="1"/>
  <c r="Q120"/>
  <c r="R120"/>
  <c r="S120"/>
  <c r="T120"/>
  <c r="N120" s="1"/>
  <c r="Q121"/>
  <c r="R121"/>
  <c r="S121"/>
  <c r="T121"/>
  <c r="N121" s="1"/>
  <c r="K118"/>
  <c r="K119"/>
  <c r="K120"/>
  <c r="K121"/>
  <c r="T5"/>
  <c r="T6"/>
  <c r="M6" s="1"/>
  <c r="T7"/>
  <c r="T8"/>
  <c r="M8" s="1"/>
  <c r="T9"/>
  <c r="T10"/>
  <c r="M10" s="1"/>
  <c r="T11"/>
  <c r="T12"/>
  <c r="M12" s="1"/>
  <c r="T13"/>
  <c r="T14"/>
  <c r="M14" s="1"/>
  <c r="T15"/>
  <c r="T16"/>
  <c r="M16" s="1"/>
  <c r="T17"/>
  <c r="T18"/>
  <c r="M18" s="1"/>
  <c r="T19"/>
  <c r="T20"/>
  <c r="M20" s="1"/>
  <c r="T21"/>
  <c r="T22"/>
  <c r="M22" s="1"/>
  <c r="T23"/>
  <c r="T24"/>
  <c r="M24" s="1"/>
  <c r="T25"/>
  <c r="T26"/>
  <c r="M26" s="1"/>
  <c r="T27"/>
  <c r="T28"/>
  <c r="M28" s="1"/>
  <c r="T29"/>
  <c r="T30"/>
  <c r="M30" s="1"/>
  <c r="T31"/>
  <c r="T32"/>
  <c r="M32" s="1"/>
  <c r="T33"/>
  <c r="T34"/>
  <c r="M34" s="1"/>
  <c r="T35"/>
  <c r="T36"/>
  <c r="M36" s="1"/>
  <c r="T37"/>
  <c r="T38"/>
  <c r="M38" s="1"/>
  <c r="T39"/>
  <c r="T40"/>
  <c r="M40" s="1"/>
  <c r="T41"/>
  <c r="T42"/>
  <c r="M42" s="1"/>
  <c r="T43"/>
  <c r="T44"/>
  <c r="M44" s="1"/>
  <c r="T45"/>
  <c r="T46"/>
  <c r="M46" s="1"/>
  <c r="T47"/>
  <c r="T48"/>
  <c r="M48" s="1"/>
  <c r="T49"/>
  <c r="T50"/>
  <c r="M50" s="1"/>
  <c r="T51"/>
  <c r="T52"/>
  <c r="M52" s="1"/>
  <c r="T53"/>
  <c r="T54"/>
  <c r="M54" s="1"/>
  <c r="T55"/>
  <c r="T56"/>
  <c r="M56" s="1"/>
  <c r="T57"/>
  <c r="T58"/>
  <c r="M58" s="1"/>
  <c r="T59"/>
  <c r="T60"/>
  <c r="M60" s="1"/>
  <c r="T61"/>
  <c r="T62"/>
  <c r="M62" s="1"/>
  <c r="T63"/>
  <c r="T64"/>
  <c r="M64" s="1"/>
  <c r="T65"/>
  <c r="T66"/>
  <c r="M66" s="1"/>
  <c r="T67"/>
  <c r="T68"/>
  <c r="M68" s="1"/>
  <c r="T69"/>
  <c r="T70"/>
  <c r="M70" s="1"/>
  <c r="T71"/>
  <c r="T72"/>
  <c r="M72" s="1"/>
  <c r="T73"/>
  <c r="T74"/>
  <c r="M74" s="1"/>
  <c r="T75"/>
  <c r="T76"/>
  <c r="M76" s="1"/>
  <c r="T77"/>
  <c r="T78"/>
  <c r="M78" s="1"/>
  <c r="T79"/>
  <c r="T80"/>
  <c r="M80" s="1"/>
  <c r="T81"/>
  <c r="T82"/>
  <c r="M82" s="1"/>
  <c r="T83"/>
  <c r="T84"/>
  <c r="M84" s="1"/>
  <c r="T85"/>
  <c r="T86"/>
  <c r="M86" s="1"/>
  <c r="T87"/>
  <c r="T88"/>
  <c r="M88" s="1"/>
  <c r="T89"/>
  <c r="T90"/>
  <c r="M90" s="1"/>
  <c r="T91"/>
  <c r="T92"/>
  <c r="M92" s="1"/>
  <c r="T93"/>
  <c r="T94"/>
  <c r="M94" s="1"/>
  <c r="T95"/>
  <c r="T96"/>
  <c r="M96" s="1"/>
  <c r="T97"/>
  <c r="T98"/>
  <c r="M98" s="1"/>
  <c r="T99"/>
  <c r="T100"/>
  <c r="M100" s="1"/>
  <c r="T101"/>
  <c r="T102"/>
  <c r="M102" s="1"/>
  <c r="T103"/>
  <c r="T104"/>
  <c r="M104" s="1"/>
  <c r="T105"/>
  <c r="T106"/>
  <c r="M106" s="1"/>
  <c r="T107"/>
  <c r="T108"/>
  <c r="M108" s="1"/>
  <c r="T109"/>
  <c r="T110"/>
  <c r="M110" s="1"/>
  <c r="T111"/>
  <c r="T112"/>
  <c r="M112" s="1"/>
  <c r="T113"/>
  <c r="T114"/>
  <c r="M114" s="1"/>
  <c r="T115"/>
  <c r="T116"/>
  <c r="M116" s="1"/>
  <c r="T117"/>
  <c r="M5"/>
  <c r="M7"/>
  <c r="M9"/>
  <c r="M11"/>
  <c r="M13"/>
  <c r="M15"/>
  <c r="M17"/>
  <c r="M19"/>
  <c r="M21"/>
  <c r="M23"/>
  <c r="M25"/>
  <c r="M27"/>
  <c r="M29"/>
  <c r="M31"/>
  <c r="M33"/>
  <c r="M35"/>
  <c r="M37"/>
  <c r="M39"/>
  <c r="M41"/>
  <c r="M43"/>
  <c r="M45"/>
  <c r="M47"/>
  <c r="M49"/>
  <c r="M51"/>
  <c r="M53"/>
  <c r="M55"/>
  <c r="M57"/>
  <c r="M59"/>
  <c r="M61"/>
  <c r="M63"/>
  <c r="M65"/>
  <c r="M67"/>
  <c r="M69"/>
  <c r="M71"/>
  <c r="M73"/>
  <c r="M75"/>
  <c r="M77"/>
  <c r="M79"/>
  <c r="M81"/>
  <c r="M83"/>
  <c r="M85"/>
  <c r="M87"/>
  <c r="M89"/>
  <c r="M91"/>
  <c r="M93"/>
  <c r="M95"/>
  <c r="M97"/>
  <c r="M99"/>
  <c r="M101"/>
  <c r="M103"/>
  <c r="M105"/>
  <c r="M107"/>
  <c r="M109"/>
  <c r="M111"/>
  <c r="M113"/>
  <c r="M115"/>
  <c r="M117"/>
  <c r="T4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9"/>
  <c r="O71"/>
  <c r="O73"/>
  <c r="O75"/>
  <c r="O77"/>
  <c r="O79"/>
  <c r="O81"/>
  <c r="O83"/>
  <c r="O85"/>
  <c r="O87"/>
  <c r="O89"/>
  <c r="O91"/>
  <c r="O93"/>
  <c r="O95"/>
  <c r="O97"/>
  <c r="O99"/>
  <c r="O101"/>
  <c r="O103"/>
  <c r="O105"/>
  <c r="O107"/>
  <c r="O109"/>
  <c r="O111"/>
  <c r="O113"/>
  <c r="O115"/>
  <c r="O117"/>
  <c r="O4"/>
  <c r="O121" l="1"/>
  <c r="M121"/>
  <c r="O120"/>
  <c r="M120"/>
  <c r="O119"/>
  <c r="M119"/>
  <c r="O118"/>
  <c r="M118"/>
  <c r="P121"/>
  <c r="P120"/>
  <c r="P119"/>
  <c r="P118"/>
  <c r="O116"/>
  <c r="O114"/>
  <c r="Y115" s="1"/>
  <c r="O112"/>
  <c r="O110"/>
  <c r="Y111" s="1"/>
  <c r="O108"/>
  <c r="O106"/>
  <c r="Y107" s="1"/>
  <c r="O104"/>
  <c r="O102"/>
  <c r="Y103" s="1"/>
  <c r="O100"/>
  <c r="O98"/>
  <c r="Y99" s="1"/>
  <c r="O96"/>
  <c r="O94"/>
  <c r="Y95" s="1"/>
  <c r="O92"/>
  <c r="O90"/>
  <c r="Y91" s="1"/>
  <c r="O88"/>
  <c r="O86"/>
  <c r="Y87" s="1"/>
  <c r="O84"/>
  <c r="O82"/>
  <c r="Y83" s="1"/>
  <c r="O80"/>
  <c r="O78"/>
  <c r="Y79" s="1"/>
  <c r="O76"/>
  <c r="O74"/>
  <c r="Y75" s="1"/>
  <c r="O72"/>
  <c r="O70"/>
  <c r="Y71" s="1"/>
  <c r="O68"/>
  <c r="Y117"/>
  <c r="Y113"/>
  <c r="Y109"/>
  <c r="Y105"/>
  <c r="Y101"/>
  <c r="Y97"/>
  <c r="Y93"/>
  <c r="Y89"/>
  <c r="Y85"/>
  <c r="Y81"/>
  <c r="Y77"/>
  <c r="Y73"/>
  <c r="Y69"/>
  <c r="AB117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N117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N22"/>
  <c r="X22" s="1"/>
  <c r="O20"/>
  <c r="N20"/>
  <c r="X20" s="1"/>
  <c r="O18"/>
  <c r="N18"/>
  <c r="X18" s="1"/>
  <c r="O16"/>
  <c r="N16"/>
  <c r="X16" s="1"/>
  <c r="O14"/>
  <c r="N14"/>
  <c r="X14" s="1"/>
  <c r="O12"/>
  <c r="N12"/>
  <c r="X12" s="1"/>
  <c r="O10"/>
  <c r="N10"/>
  <c r="X10" s="1"/>
  <c r="O8"/>
  <c r="N8"/>
  <c r="X8" s="1"/>
  <c r="O6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W114"/>
  <c r="W110"/>
  <c r="W106"/>
  <c r="W102"/>
  <c r="W98"/>
  <c r="W94"/>
  <c r="W90"/>
  <c r="W86"/>
  <c r="W82"/>
  <c r="W78"/>
  <c r="W74"/>
  <c r="W70"/>
  <c r="W66"/>
  <c r="W62"/>
  <c r="W58"/>
  <c r="W54"/>
  <c r="W50"/>
  <c r="W46"/>
  <c r="W42"/>
  <c r="W38"/>
  <c r="W34"/>
  <c r="W30"/>
  <c r="W26"/>
  <c r="W22"/>
  <c r="W18"/>
  <c r="W14"/>
  <c r="W10"/>
  <c r="W6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Y6" l="1"/>
  <c r="Y8"/>
  <c r="Y10"/>
  <c r="Y12"/>
  <c r="Y14"/>
  <c r="Y16"/>
  <c r="Y18"/>
  <c r="Y20"/>
  <c r="Y2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Z7" s="1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6" l="1"/>
  <c r="Z38"/>
  <c r="Z70"/>
  <c r="Z65"/>
  <c r="Z69"/>
  <c r="Z22"/>
  <c r="Z54"/>
  <c r="Z94"/>
  <c r="Z101"/>
  <c r="Z33"/>
  <c r="Z97"/>
  <c r="Z37"/>
  <c r="Z14"/>
  <c r="Z30"/>
  <c r="Z46"/>
  <c r="Z62"/>
  <c r="Z78"/>
  <c r="Z19"/>
  <c r="Z86"/>
  <c r="Z104"/>
  <c r="Z83"/>
  <c r="Z85"/>
  <c r="Z49"/>
  <c r="Z17"/>
  <c r="Z113"/>
  <c r="Z81"/>
  <c r="Z53"/>
  <c r="Z21"/>
  <c r="Z10"/>
  <c r="Z18"/>
  <c r="Z26"/>
  <c r="Z34"/>
  <c r="Z42"/>
  <c r="Z50"/>
  <c r="Z58"/>
  <c r="Z66"/>
  <c r="Z74"/>
  <c r="Z82"/>
  <c r="Z90"/>
  <c r="Z98"/>
  <c r="Z112"/>
  <c r="Z51"/>
  <c r="Z115"/>
  <c r="Z11"/>
  <c r="Z35"/>
  <c r="Z67"/>
  <c r="Z99"/>
  <c r="Z108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27"/>
  <c r="Z43"/>
  <c r="Z59"/>
  <c r="Z75"/>
  <c r="Z91"/>
  <c r="Z107"/>
  <c r="Z100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<sst xmlns="http://schemas.openxmlformats.org/spreadsheetml/2006/main" count="342" uniqueCount="33">
  <si>
    <t>GDPC</t>
  </si>
  <si>
    <t>GDPDEF</t>
  </si>
  <si>
    <t>FPI</t>
  </si>
  <si>
    <t>PCEC</t>
  </si>
  <si>
    <t>RFF</t>
  </si>
  <si>
    <t>NaN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</si>
  <si>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</si>
  <si>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</si>
  <si>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</si>
  <si>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</si>
  <si>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</si>
  <si>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</si>
  <si>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</si>
  <si>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</si>
  <si>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</si>
  <si>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</si>
  <si>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</si>
  <si>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</si>
  <si>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</si>
  <si>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</si>
  <si>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</si>
  <si>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</si>
  <si>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</si>
  <si>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</si>
  <si>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</si>
  <si>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</si>
  <si>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</si>
  <si>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</si>
  <si>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</si>
  <si>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</t>
  </si>
  <si>
    <t>-----------</t>
  </si>
  <si>
    <t>----------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</si>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</sst>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K109" workbookViewId="0">
      <selection activeCell="W117" sqref="W117:AC121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11</v>
      </c>
      <c r="V1" t="s">
        <v>20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1.6085975564640762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1.9307247294969443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2.4525950798055192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2.7959263528890119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2.6964338809855235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3.3462457867855733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3.7306614437633243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3.601502441252137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3.8219403859210388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3.9521783549952261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2.8097188403748987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2.4923323385656317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2.958459726198555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3.0876434975672282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2.1952736623888427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2.9785064665749701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2.9455155948530205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2.4623360336663609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2.9722657468277589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3.1321407042679539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3.4079253100676397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3.1095669363469938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2.3178695004351653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1.0640618385368157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0.11107670459028895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-0.79872223419988586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-1.2620197755305753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-1.5221732956493383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-1.8336976758689048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-0.868606017389709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-0.77648989299245841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-0.40033773218669921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-0.41047959840057047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-0.13131095765157852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0.36053892557487188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1.1579751038934205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0.99841967694175082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1.3678372540830424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1.0410304317034047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0.22074967245703192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2.4020404764542036E-3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-1.9788354399752279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-4.7272274260589029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-5.2293440126556447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-4.3977670018842332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-4.1023982871156477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-3.2149931246405004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-2.821495854843306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-2.9370171940192336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-3.1094732628121164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-2.7621590860136962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-1.6149179506631413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-1.3838564413336485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-0.69136371766325055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-0.89450877712897636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0.76558016555662789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0.61438221635921764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1.1824901694778873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1.3264393092738374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0.65223100701012982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1.1547369873422895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0.9583151868895925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0.28969067266115189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83.863245500000005</v>
      </c>
      <c r="I69">
        <v>98953.333333300005</v>
      </c>
      <c r="J69">
        <v>167415.66666670001</v>
      </c>
      <c r="K69">
        <f t="shared" ref="K69:K121" si="17">I69/I$78*100</f>
        <v>99.407293306097642</v>
      </c>
      <c r="M69">
        <f t="shared" ref="M69:M117" si="18">LN((E69/C69)/T69)*100</f>
        <v>321.09845829388451</v>
      </c>
      <c r="N69">
        <f t="shared" ref="N69:N117" si="19">LN((D69/C69)/T69)*100</f>
        <v>188.73794183134009</v>
      </c>
      <c r="O69">
        <f t="shared" ref="O69:O117" si="20">LN(B69/T69)*100</f>
        <v>825.49034113095274</v>
      </c>
      <c r="P69">
        <f t="shared" ref="P69:P117" si="21">LN(((K69*G69)/100)/T69)*100</f>
        <v>463.92710399698365</v>
      </c>
      <c r="Q69">
        <f t="shared" si="7"/>
        <v>2.3626342371536846</v>
      </c>
      <c r="R69">
        <f t="shared" si="8"/>
        <v>16.886719780800455</v>
      </c>
      <c r="S69">
        <f t="shared" ref="S69:S117" si="22">F69/4</f>
        <v>3.1669780250000001</v>
      </c>
      <c r="T69">
        <f t="shared" ref="T69:T117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-1.7711734765258598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85.995384200000004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17" si="24">LN(C70/C69)*100</f>
        <v>2.2716621385101594</v>
      </c>
      <c r="R70">
        <f t="shared" ref="R70:R117" si="25">LN(H70/C70)*100</f>
        <v>17.125675674214552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-2.3352033670108767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88.122377900000004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16.949080920666386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17" si="26">M71-M70</f>
        <v>0.45320099251006241</v>
      </c>
      <c r="X71">
        <f t="shared" ref="X71:X117" si="27">N71-N70</f>
        <v>3.3273886211734691</v>
      </c>
      <c r="Y71">
        <f t="shared" ref="Y71:Y117" si="28">O71-O70</f>
        <v>1.6427325172143128</v>
      </c>
      <c r="Z71">
        <f t="shared" ref="Z71:Z117" si="29">P71-P$137</f>
        <v>-1.4149462116641871</v>
      </c>
      <c r="AA71">
        <f t="shared" ref="AA71:AA117" si="30">Q71</f>
        <v>2.619883117891856</v>
      </c>
      <c r="AB71">
        <f t="shared" ref="AB71:AB117" si="31">R71-R70</f>
        <v>-0.17659475354816578</v>
      </c>
      <c r="AC71">
        <f t="shared" ref="AC71:AC117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90.243883999999994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16.51514424241606</v>
      </c>
      <c r="S72">
        <f t="shared" si="22"/>
        <v>4.1478333249999997</v>
      </c>
      <c r="T72">
        <f t="shared" si="23"/>
        <v>0.98120429318037705</v>
      </c>
      <c r="V72">
        <f t="shared" ref="V72:V121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-0.83169258389352763</v>
      </c>
      <c r="AA72">
        <f t="shared" si="30"/>
        <v>2.8128688022643167</v>
      </c>
      <c r="AB72">
        <f t="shared" si="31"/>
        <v>-0.43393667825032622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92.078588600000003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16.781356538444811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-0.97921990874249332</v>
      </c>
      <c r="AA73">
        <f t="shared" si="30"/>
        <v>1.7464485756529011</v>
      </c>
      <c r="AB73">
        <f t="shared" si="31"/>
        <v>0.26621229602875118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94.092433299999996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16.614003493222761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-1.8230750765196149</v>
      </c>
      <c r="AA74">
        <f t="shared" si="30"/>
        <v>2.3308726225303995</v>
      </c>
      <c r="AB74">
        <f t="shared" si="31"/>
        <v>-0.16735304522205041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95.515164299999995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15.972351094118823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-2.944835118639844</v>
      </c>
      <c r="AA75">
        <f t="shared" si="30"/>
        <v>2.1423915260280166</v>
      </c>
      <c r="AB75">
        <f t="shared" si="31"/>
        <v>-0.64165239910393801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97.584925299999995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16.982486442080734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-4.3717406184601941</v>
      </c>
      <c r="AA76">
        <f t="shared" si="30"/>
        <v>1.1336650753950785</v>
      </c>
      <c r="AB76">
        <f t="shared" si="31"/>
        <v>1.0101353479619117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99.312485600000002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17.427247343580639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-4.5441572662569456</v>
      </c>
      <c r="AA77">
        <f t="shared" si="30"/>
        <v>1.310066268869867</v>
      </c>
      <c r="AB77">
        <f t="shared" si="31"/>
        <v>0.44476090149990455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101.0041251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18.10193989797521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-5.2291401359469774</v>
      </c>
      <c r="AA78">
        <f t="shared" si="30"/>
        <v>1.0143133737464953</v>
      </c>
      <c r="AB78">
        <f t="shared" si="31"/>
        <v>0.67469255439457143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102.0384985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18.287417486028097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-6.0549523433108448</v>
      </c>
      <c r="AA79">
        <f t="shared" si="30"/>
        <v>0.83340438856176358</v>
      </c>
      <c r="AB79">
        <f t="shared" si="31"/>
        <v>0.18547758805288694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102.87826990000001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17.886421165155319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-6.2004794198106765</v>
      </c>
      <c r="AA80">
        <f t="shared" si="30"/>
        <v>1.2206228529380114</v>
      </c>
      <c r="AB80">
        <f t="shared" si="31"/>
        <v>-0.40099632087277826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103.7216817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17.999815782075462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-5.1773813350179125</v>
      </c>
      <c r="AA81">
        <f t="shared" si="30"/>
        <v>0.70307845465058194</v>
      </c>
      <c r="AB81">
        <f t="shared" si="31"/>
        <v>0.11339461692014297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104.2605061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17.538423267596933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-3.6164856482105279</v>
      </c>
      <c r="AA82">
        <f t="shared" si="30"/>
        <v>0.97953842996030016</v>
      </c>
      <c r="AB82">
        <f t="shared" si="31"/>
        <v>-0.46139251447852914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105.11212570000001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17.29855023909953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-2.566150869096532</v>
      </c>
      <c r="AA83">
        <f t="shared" si="30"/>
        <v>1.0533740952239889</v>
      </c>
      <c r="AB83">
        <f t="shared" si="31"/>
        <v>-0.23987302849740288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106.4301037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17.139437473708824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-1.8434601961918702</v>
      </c>
      <c r="AA84">
        <f t="shared" si="30"/>
        <v>1.4051949849651615</v>
      </c>
      <c r="AB84">
        <f t="shared" si="31"/>
        <v>-0.15911276539070585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107.5769543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17.171600896530965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-0.68410440321486021</v>
      </c>
      <c r="AA85">
        <f t="shared" si="30"/>
        <v>1.0396344789940761</v>
      </c>
      <c r="AB85">
        <f t="shared" si="31"/>
        <v>3.2163422822140575E-2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108.7060865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17.075084667894583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-1.0230381003899538</v>
      </c>
      <c r="AA86">
        <f t="shared" si="30"/>
        <v>1.140650298622623</v>
      </c>
      <c r="AB86">
        <f t="shared" si="31"/>
        <v>-9.6516228636382095E-2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109.6630167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17.292268982970693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-0.87113046058516375</v>
      </c>
      <c r="AA87">
        <f t="shared" si="30"/>
        <v>0.6592549901969591</v>
      </c>
      <c r="AB87">
        <f t="shared" si="31"/>
        <v>0.21718431507611058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110.6009992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16.98397913461022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-0.74528709247385905</v>
      </c>
      <c r="AA88">
        <f t="shared" si="30"/>
        <v>1.1599842716505628</v>
      </c>
      <c r="AB88">
        <f t="shared" si="31"/>
        <v>-0.30828984836047368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111.7089536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17.310526643772977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-1.0100539770157866</v>
      </c>
      <c r="AA89">
        <f t="shared" si="30"/>
        <v>0.67022619305155029</v>
      </c>
      <c r="AB89">
        <f t="shared" si="31"/>
        <v>0.32654750916275788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113.14056410000001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17.882975316396944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-0.90263891991048695</v>
      </c>
      <c r="AA90">
        <f t="shared" si="30"/>
        <v>0.70096286069544722</v>
      </c>
      <c r="AB90">
        <f t="shared" si="31"/>
        <v>0.57244867262396681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114.8963344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18.441907236711042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-0.41992129625657526</v>
      </c>
      <c r="AA91">
        <f t="shared" si="30"/>
        <v>0.98099868579296867</v>
      </c>
      <c r="AB91">
        <f t="shared" si="31"/>
        <v>0.55893192031409811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116.2124182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19.087698639478038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-0.16128777969089469</v>
      </c>
      <c r="AA92">
        <f t="shared" si="30"/>
        <v>0.49315120492057124</v>
      </c>
      <c r="AB92">
        <f t="shared" si="31"/>
        <v>0.64579140276699576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117.3669259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19.626543758407092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-0.4823735613326221</v>
      </c>
      <c r="AA93">
        <f t="shared" si="30"/>
        <v>0.44969871499267128</v>
      </c>
      <c r="AB93">
        <f t="shared" si="31"/>
        <v>0.53884511892905351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118.6651904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19.926654852720432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-0.16602740852312081</v>
      </c>
      <c r="AA94">
        <f t="shared" si="30"/>
        <v>0.79997444759933489</v>
      </c>
      <c r="AB94">
        <f t="shared" si="31"/>
        <v>0.30011109431334049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120.10646610000001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20.386249217489791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-0.17706979874651552</v>
      </c>
      <c r="AA95">
        <f t="shared" si="30"/>
        <v>0.74766216324444645</v>
      </c>
      <c r="AB95">
        <f t="shared" si="31"/>
        <v>0.45959436476935878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120.6225748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19.915590635088442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0.50086949830188132</v>
      </c>
      <c r="AA96">
        <f t="shared" si="30"/>
        <v>0.89944730588376998</v>
      </c>
      <c r="AB96">
        <f t="shared" si="31"/>
        <v>-0.47065858240134872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121.4319399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19.871196328956806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0.96923676742466114</v>
      </c>
      <c r="AA97">
        <f t="shared" si="30"/>
        <v>0.71314292864880002</v>
      </c>
      <c r="AB97">
        <f t="shared" si="31"/>
        <v>-4.4394306131636085E-2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122.0766727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19.636945314661354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1.4271971162463046</v>
      </c>
      <c r="AA98">
        <f t="shared" si="30"/>
        <v>0.7637881831804465</v>
      </c>
      <c r="AB98">
        <f t="shared" si="31"/>
        <v>-0.23425101429545236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124.2294315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20.460546660225734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1.6683000406690098</v>
      </c>
      <c r="AA99">
        <f t="shared" si="30"/>
        <v>0.92447844840611049</v>
      </c>
      <c r="AB99">
        <f t="shared" si="31"/>
        <v>0.82360134556438069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124.8469619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20.127509818181263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1.7019291931310363</v>
      </c>
      <c r="AA100">
        <f t="shared" si="30"/>
        <v>0.82889408235606254</v>
      </c>
      <c r="AB100">
        <f t="shared" si="31"/>
        <v>-0.33303684204447137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126.6369602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20.427535004353516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2.0319842519636495</v>
      </c>
      <c r="AA101">
        <f t="shared" si="30"/>
        <v>1.1235477519625956</v>
      </c>
      <c r="AB101">
        <f t="shared" si="31"/>
        <v>0.30002518617225249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128.08573849999999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20.356383701770422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2.0298477437543738</v>
      </c>
      <c r="AA102">
        <f t="shared" si="30"/>
        <v>1.2086972929098621</v>
      </c>
      <c r="AB102">
        <f t="shared" si="31"/>
        <v>-7.1151302583093212E-2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129.19864319999999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20.224032292661956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2.6172477966947554</v>
      </c>
      <c r="AA103">
        <f t="shared" si="30"/>
        <v>0.9974732122936163</v>
      </c>
      <c r="AB103">
        <f t="shared" si="31"/>
        <v>-0.1323514091084661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129.67177860000001</v>
      </c>
      <c r="I104">
        <v>116827.3333333</v>
      </c>
      <c r="J104">
        <v>185772.66666670001</v>
      </c>
      <c r="K104">
        <f t="shared" si="17"/>
        <v>117.36329236848854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468.5993725966627</v>
      </c>
      <c r="Q104">
        <f t="shared" si="24"/>
        <v>1.2780255137243586</v>
      </c>
      <c r="R104">
        <f t="shared" si="25"/>
        <v>19.311545586763447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2.9010951231531976</v>
      </c>
      <c r="AA104">
        <f t="shared" si="30"/>
        <v>1.2780255137243586</v>
      </c>
      <c r="AB104">
        <f t="shared" si="31"/>
        <v>-0.91248670589850889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130.3404429</v>
      </c>
      <c r="I105">
        <v>117199.6666667</v>
      </c>
      <c r="J105">
        <v>186178</v>
      </c>
      <c r="K105">
        <f t="shared" si="17"/>
        <v>117.73733382453796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468.60332688236343</v>
      </c>
      <c r="Q105">
        <f t="shared" si="24"/>
        <v>1.0886747040901594</v>
      </c>
      <c r="R105">
        <f t="shared" si="25"/>
        <v>18.737204993746957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2.9050494088539267</v>
      </c>
      <c r="AA105">
        <f t="shared" si="30"/>
        <v>1.0886747040901594</v>
      </c>
      <c r="AB105">
        <f t="shared" si="31"/>
        <v>-0.57434059301649043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131.66204780000001</v>
      </c>
      <c r="I106">
        <v>117487</v>
      </c>
      <c r="J106">
        <v>186602.33333329999</v>
      </c>
      <c r="K106">
        <f t="shared" si="17"/>
        <v>118.02598533306031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468.427669638704</v>
      </c>
      <c r="Q106">
        <f t="shared" si="24"/>
        <v>0.9402071646007103</v>
      </c>
      <c r="R106">
        <f t="shared" si="25"/>
        <v>18.805855497479005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2.729392165194497</v>
      </c>
      <c r="AA106">
        <f t="shared" si="30"/>
        <v>0.9402071646007103</v>
      </c>
      <c r="AB106">
        <f t="shared" si="31"/>
        <v>6.8650503732047952E-2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133.4799002</v>
      </c>
      <c r="I107">
        <v>117805.3333333</v>
      </c>
      <c r="J107">
        <v>187017.66666670001</v>
      </c>
      <c r="K107">
        <f t="shared" si="17"/>
        <v>118.34577905770296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468.37935409077051</v>
      </c>
      <c r="Q107">
        <f t="shared" si="24"/>
        <v>0.8755276279995422</v>
      </c>
      <c r="R107">
        <f t="shared" si="25"/>
        <v>19.301578928243909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2.6810766172609988</v>
      </c>
      <c r="AA107">
        <f t="shared" si="30"/>
        <v>0.8755276279995422</v>
      </c>
      <c r="AB107">
        <f t="shared" si="31"/>
        <v>0.49572343076490455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135.32901200000001</v>
      </c>
      <c r="I108">
        <v>118087.3333333</v>
      </c>
      <c r="J108">
        <v>188519.66666670001</v>
      </c>
      <c r="K108">
        <f t="shared" si="17"/>
        <v>118.62907276563594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467.81852126005276</v>
      </c>
      <c r="Q108">
        <f t="shared" si="24"/>
        <v>1.3143577446389962</v>
      </c>
      <c r="R108">
        <f t="shared" si="25"/>
        <v>19.363024502004411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2.1202437865432557</v>
      </c>
      <c r="AA108">
        <f t="shared" si="30"/>
        <v>1.3143577446389962</v>
      </c>
      <c r="AB108">
        <f t="shared" si="31"/>
        <v>6.1445573760501304E-2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137.6845672</v>
      </c>
      <c r="I109">
        <v>118205.6666667</v>
      </c>
      <c r="J109">
        <v>188916.33333329999</v>
      </c>
      <c r="K109">
        <f t="shared" si="17"/>
        <v>118.7479489670223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467.90153944441687</v>
      </c>
      <c r="Q109">
        <f t="shared" si="24"/>
        <v>1.052950814964789</v>
      </c>
      <c r="R109">
        <f t="shared" si="25"/>
        <v>20.035712140823357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2.2032619709073629</v>
      </c>
      <c r="AA109">
        <f t="shared" si="30"/>
        <v>1.052950814964789</v>
      </c>
      <c r="AB109">
        <f t="shared" si="31"/>
        <v>0.672687638818946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99.281953099999996</v>
      </c>
      <c r="H110">
        <v>139.48183299999999</v>
      </c>
      <c r="I110">
        <v>117838.3333333</v>
      </c>
      <c r="J110">
        <v>189352.66666670001</v>
      </c>
      <c r="K110">
        <f t="shared" si="17"/>
        <v>118.37893044905681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467.35959766166405</v>
      </c>
      <c r="Q110">
        <f t="shared" si="24"/>
        <v>0.98706752786582397</v>
      </c>
      <c r="R110">
        <f t="shared" si="25"/>
        <v>20.345548559255988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1.6613201881545478</v>
      </c>
      <c r="AA110">
        <f t="shared" si="30"/>
        <v>0.98706752786582397</v>
      </c>
      <c r="AB110">
        <f t="shared" si="31"/>
        <v>0.30983641843263143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141.03005150000001</v>
      </c>
      <c r="I111">
        <v>117543.3333333</v>
      </c>
      <c r="J111">
        <v>189866.33333329999</v>
      </c>
      <c r="K111">
        <f t="shared" si="17"/>
        <v>118.08257710210563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466.16072028423224</v>
      </c>
      <c r="Q111">
        <f t="shared" si="24"/>
        <v>1.0564012257438309</v>
      </c>
      <c r="R111">
        <f t="shared" si="25"/>
        <v>20.393010881957899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0.46244281072273452</v>
      </c>
      <c r="AA111">
        <f t="shared" si="30"/>
        <v>1.0564012257438309</v>
      </c>
      <c r="AB111">
        <f t="shared" si="31"/>
        <v>4.7462322701910864E-2</v>
      </c>
      <c r="AC111">
        <f t="shared" si="32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142.6369871</v>
      </c>
      <c r="I112">
        <v>116862</v>
      </c>
      <c r="J112">
        <v>190271.66666670001</v>
      </c>
      <c r="K112">
        <f t="shared" si="17"/>
        <v>117.39811807257053</v>
      </c>
      <c r="M112">
        <f t="shared" si="18"/>
        <v>339.91131990229655</v>
      </c>
      <c r="N112">
        <f t="shared" si="19"/>
        <v>176.36874761370726</v>
      </c>
      <c r="O112">
        <f t="shared" si="20"/>
        <v>838.6285307871608</v>
      </c>
      <c r="P112">
        <f t="shared" si="21"/>
        <v>464.97702787421946</v>
      </c>
      <c r="Q112">
        <f t="shared" si="24"/>
        <v>1.2078574277689869</v>
      </c>
      <c r="R112">
        <f t="shared" si="25"/>
        <v>20.318138659302228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-1.2388264263112774</v>
      </c>
      <c r="X112">
        <f t="shared" si="27"/>
        <v>-5.5150611569483488</v>
      </c>
      <c r="Y112">
        <f t="shared" si="28"/>
        <v>-0.81913108322396511</v>
      </c>
      <c r="Z112">
        <f t="shared" si="29"/>
        <v>-0.72124959929004717</v>
      </c>
      <c r="AA112">
        <f t="shared" si="30"/>
        <v>1.2078574277689869</v>
      </c>
      <c r="AB112">
        <f t="shared" si="31"/>
        <v>-7.4872222655670839E-2</v>
      </c>
      <c r="AC112">
        <f t="shared" si="32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98.516036400000004</v>
      </c>
      <c r="H113">
        <v>144.6842742</v>
      </c>
      <c r="I113">
        <v>116956.6666667</v>
      </c>
      <c r="J113">
        <v>190655.66666670001</v>
      </c>
      <c r="K113">
        <f t="shared" si="17"/>
        <v>117.49321903365953</v>
      </c>
      <c r="M113">
        <f t="shared" si="18"/>
        <v>340.05524546292594</v>
      </c>
      <c r="N113">
        <f t="shared" si="19"/>
        <v>174.76665828253104</v>
      </c>
      <c r="O113">
        <f t="shared" si="20"/>
        <v>838.79417807325808</v>
      </c>
      <c r="P113">
        <f t="shared" si="21"/>
        <v>465.14836003058537</v>
      </c>
      <c r="Q113">
        <f t="shared" si="24"/>
        <v>0.79786286749604218</v>
      </c>
      <c r="R113">
        <f t="shared" si="25"/>
        <v>20.945385607832819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0.14392556062938411</v>
      </c>
      <c r="X113">
        <f t="shared" si="27"/>
        <v>-1.6020893311762165</v>
      </c>
      <c r="Y113">
        <f t="shared" si="28"/>
        <v>0.16564728609728263</v>
      </c>
      <c r="Z113">
        <f t="shared" si="29"/>
        <v>-0.54991744292414069</v>
      </c>
      <c r="AA113">
        <f t="shared" si="30"/>
        <v>0.79786286749604218</v>
      </c>
      <c r="AB113">
        <f t="shared" si="31"/>
        <v>0.62724694853059049</v>
      </c>
      <c r="AC113">
        <f t="shared" si="32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146.40703869999999</v>
      </c>
      <c r="I114">
        <v>116780.3333333</v>
      </c>
      <c r="J114">
        <v>191121.33333329999</v>
      </c>
      <c r="K114">
        <f t="shared" si="17"/>
        <v>117.3160767504997</v>
      </c>
      <c r="M114">
        <f t="shared" si="18"/>
        <v>340.17212656015312</v>
      </c>
      <c r="N114">
        <f t="shared" si="19"/>
        <v>173.87616709979949</v>
      </c>
      <c r="O114">
        <f t="shared" si="20"/>
        <v>838.89973075525108</v>
      </c>
      <c r="P114">
        <f t="shared" si="21"/>
        <v>464.75353110304616</v>
      </c>
      <c r="Q114">
        <f t="shared" si="24"/>
        <v>0.71368074099709067</v>
      </c>
      <c r="R114">
        <f t="shared" si="25"/>
        <v>21.415377850573154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0.11688109722717854</v>
      </c>
      <c r="X114">
        <f t="shared" si="27"/>
        <v>-0.89049118273155159</v>
      </c>
      <c r="Y114">
        <f t="shared" si="28"/>
        <v>0.10555268199300372</v>
      </c>
      <c r="Z114">
        <f t="shared" si="29"/>
        <v>-0.94474637046334919</v>
      </c>
      <c r="AA114">
        <f t="shared" si="30"/>
        <v>0.71368074099709067</v>
      </c>
      <c r="AB114">
        <f t="shared" si="31"/>
        <v>0.4699922427403358</v>
      </c>
      <c r="AC114">
        <f t="shared" si="32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147.8038569</v>
      </c>
      <c r="I115">
        <v>116888</v>
      </c>
      <c r="J115">
        <v>191650.66666670001</v>
      </c>
      <c r="K115">
        <f t="shared" si="17"/>
        <v>117.4242373506069</v>
      </c>
      <c r="M115">
        <f t="shared" si="18"/>
        <v>340.12801024093176</v>
      </c>
      <c r="N115">
        <f t="shared" si="19"/>
        <v>172.76147461344547</v>
      </c>
      <c r="O115">
        <f t="shared" si="20"/>
        <v>838.7667090339379</v>
      </c>
      <c r="P115">
        <f t="shared" si="21"/>
        <v>464.66623997157683</v>
      </c>
      <c r="Q115">
        <f t="shared" si="24"/>
        <v>0.63656814128953432</v>
      </c>
      <c r="R115">
        <f t="shared" si="25"/>
        <v>21.72835217422595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-4.411631922135939E-2</v>
      </c>
      <c r="X115">
        <f t="shared" si="27"/>
        <v>-1.1146924863540164</v>
      </c>
      <c r="Y115">
        <f t="shared" si="28"/>
        <v>-0.13302172131318457</v>
      </c>
      <c r="Z115">
        <f t="shared" si="29"/>
        <v>-1.0320375019326775</v>
      </c>
      <c r="AA115">
        <f t="shared" si="30"/>
        <v>0.63656814128953432</v>
      </c>
      <c r="AB115">
        <f t="shared" si="31"/>
        <v>0.31297432365279576</v>
      </c>
      <c r="AC115">
        <f t="shared" si="32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98.803255100000001</v>
      </c>
      <c r="H116">
        <v>151</v>
      </c>
      <c r="I116">
        <v>117087.3333333</v>
      </c>
      <c r="J116">
        <v>192074.66666670001</v>
      </c>
      <c r="K116">
        <f t="shared" si="17"/>
        <v>117.62448514885232</v>
      </c>
      <c r="M116">
        <f t="shared" si="18"/>
        <v>341.03651607498034</v>
      </c>
      <c r="N116">
        <f t="shared" si="19"/>
        <v>173.26666641121776</v>
      </c>
      <c r="O116">
        <f t="shared" si="20"/>
        <v>839.41088780806797</v>
      </c>
      <c r="P116">
        <f t="shared" si="21"/>
        <v>464.80962325494761</v>
      </c>
      <c r="Q116">
        <f t="shared" si="24"/>
        <v>0.92784934850806156</v>
      </c>
      <c r="R116">
        <f t="shared" si="25"/>
        <v>22.939876149929255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0.90850583404858298</v>
      </c>
      <c r="X116">
        <f t="shared" si="27"/>
        <v>0.50519179777228373</v>
      </c>
      <c r="Y116">
        <f t="shared" si="28"/>
        <v>0.64417877413006863</v>
      </c>
      <c r="Z116">
        <f t="shared" si="29"/>
        <v>-0.88865421856189641</v>
      </c>
      <c r="AA116">
        <f t="shared" si="30"/>
        <v>0.92784934850806156</v>
      </c>
      <c r="AB116">
        <f t="shared" si="31"/>
        <v>1.2115239757033045</v>
      </c>
      <c r="AC116">
        <f t="shared" si="32"/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152.80000000000001</v>
      </c>
      <c r="I117">
        <v>117536</v>
      </c>
      <c r="J117">
        <v>192506.66666670001</v>
      </c>
      <c r="K117">
        <f t="shared" si="17"/>
        <v>118.0752101262827</v>
      </c>
      <c r="M117">
        <f t="shared" si="18"/>
        <v>341.43144620920401</v>
      </c>
      <c r="N117">
        <f t="shared" si="19"/>
        <v>176.35706864558944</v>
      </c>
      <c r="O117">
        <f t="shared" si="20"/>
        <v>839.88471727588205</v>
      </c>
      <c r="P117">
        <f t="shared" si="21"/>
        <v>464.8704746115622</v>
      </c>
      <c r="Q117">
        <f t="shared" si="24"/>
        <v>0.69143720292457378</v>
      </c>
      <c r="R117">
        <f t="shared" si="25"/>
        <v>23.433442938754268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0.39493013422367085</v>
      </c>
      <c r="X117">
        <f t="shared" si="27"/>
        <v>3.0904022343716804</v>
      </c>
      <c r="Y117">
        <f t="shared" si="28"/>
        <v>0.47382946781408464</v>
      </c>
      <c r="Z117">
        <f t="shared" si="29"/>
        <v>-0.82780286194730479</v>
      </c>
      <c r="AA117">
        <f t="shared" si="30"/>
        <v>0.69143720292457378</v>
      </c>
      <c r="AB117">
        <f t="shared" si="31"/>
        <v>0.4935667888250137</v>
      </c>
      <c r="AC117">
        <f t="shared" si="32"/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155</v>
      </c>
      <c r="I118">
        <v>117742</v>
      </c>
      <c r="J118">
        <v>193024.33333329999</v>
      </c>
      <c r="K118">
        <f t="shared" si="17"/>
        <v>118.28215517534014</v>
      </c>
      <c r="M118">
        <f t="shared" ref="M118:M121" si="34">LN((E118/C118)/T118)*100</f>
        <v>342.25599401189686</v>
      </c>
      <c r="N118">
        <f t="shared" ref="N118:N121" si="35">LN((D118/C118)/T118)*100</f>
        <v>176.51794510976251</v>
      </c>
      <c r="O118">
        <f t="shared" ref="O118:O121" si="36">LN(B118/T118)*100</f>
        <v>840.4539698644827</v>
      </c>
      <c r="P118">
        <f t="shared" ref="P118:P121" si="37">LN(((K118*G118)/100)/T118)*100</f>
        <v>464.77703912730908</v>
      </c>
      <c r="Q118">
        <f t="shared" ref="Q118:Q121" si="38">LN(C118/C117)*100</f>
        <v>0.29241793530797933</v>
      </c>
      <c r="R118">
        <f t="shared" ref="R118:R121" si="39">LN(H118/C118)*100</f>
        <v>24.57054902212893</v>
      </c>
      <c r="S118">
        <f t="shared" ref="S118:S121" si="40">F118/4</f>
        <v>0.8142663</v>
      </c>
      <c r="T118">
        <f t="shared" ref="T118:T121" si="41">J118/J$78</f>
        <v>1.1188411117440091</v>
      </c>
      <c r="V118">
        <f t="shared" si="33"/>
        <v>113</v>
      </c>
      <c r="W118">
        <f t="shared" ref="W118:W121" si="42">M118-M117</f>
        <v>0.82454780269284811</v>
      </c>
      <c r="X118">
        <f t="shared" ref="X118:X121" si="43">N118-N117</f>
        <v>0.16087646417307155</v>
      </c>
      <c r="Y118">
        <f t="shared" ref="Y118:Y121" si="44">O118-O117</f>
        <v>0.56925258860064787</v>
      </c>
      <c r="Z118">
        <f t="shared" ref="Z118:Z121" si="45">P118-P$137</f>
        <v>-0.92123834620042544</v>
      </c>
      <c r="AA118">
        <f t="shared" ref="AA118:AA121" si="46">Q118</f>
        <v>0.29241793530797933</v>
      </c>
      <c r="AB118">
        <f t="shared" ref="AB118:AB121" si="47">R118-R117</f>
        <v>1.1371060833746611</v>
      </c>
      <c r="AC118">
        <f t="shared" ref="AC118:AC121" si="48">S118</f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156.80000000000001</v>
      </c>
      <c r="I119">
        <v>118020.6666667</v>
      </c>
      <c r="J119">
        <v>193615.66666670001</v>
      </c>
      <c r="K119">
        <f t="shared" si="17"/>
        <v>118.56210025791734</v>
      </c>
      <c r="M119">
        <f t="shared" si="34"/>
        <v>343.49693716102956</v>
      </c>
      <c r="N119">
        <f t="shared" si="35"/>
        <v>178.9725799957871</v>
      </c>
      <c r="O119">
        <f t="shared" si="36"/>
        <v>841.54084726530289</v>
      </c>
      <c r="P119">
        <f t="shared" si="37"/>
        <v>464.90135019081197</v>
      </c>
      <c r="Q119">
        <f t="shared" si="38"/>
        <v>0.80907621055708134</v>
      </c>
      <c r="R119">
        <f t="shared" si="39"/>
        <v>24.916071911277928</v>
      </c>
      <c r="S119">
        <f t="shared" si="40"/>
        <v>0.75902175000000005</v>
      </c>
      <c r="T119">
        <f t="shared" si="41"/>
        <v>1.1222687005496659</v>
      </c>
      <c r="V119">
        <f t="shared" si="33"/>
        <v>114</v>
      </c>
      <c r="W119">
        <f t="shared" si="42"/>
        <v>1.2409431491327041</v>
      </c>
      <c r="X119">
        <f t="shared" si="43"/>
        <v>2.4546348860245928</v>
      </c>
      <c r="Y119">
        <f t="shared" si="44"/>
        <v>1.0868774008201854</v>
      </c>
      <c r="Z119">
        <f t="shared" si="45"/>
        <v>-0.79692728269753843</v>
      </c>
      <c r="AA119">
        <f t="shared" si="46"/>
        <v>0.80907621055708134</v>
      </c>
      <c r="AB119">
        <f t="shared" si="47"/>
        <v>0.34552288914899876</v>
      </c>
      <c r="AC119">
        <f t="shared" si="48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98.707515599999994</v>
      </c>
      <c r="H120">
        <v>157.9</v>
      </c>
      <c r="I120">
        <v>118362.3333333</v>
      </c>
      <c r="J120">
        <v>194106</v>
      </c>
      <c r="K120">
        <f t="shared" si="17"/>
        <v>118.90533436025146</v>
      </c>
      <c r="M120">
        <f t="shared" si="34"/>
        <v>343.29555598734743</v>
      </c>
      <c r="N120">
        <f t="shared" si="35"/>
        <v>180.02758463511935</v>
      </c>
      <c r="O120">
        <f t="shared" si="36"/>
        <v>841.48305779244629</v>
      </c>
      <c r="P120">
        <f t="shared" si="37"/>
        <v>464.74370012477601</v>
      </c>
      <c r="Q120">
        <f t="shared" si="38"/>
        <v>0.88386722134274165</v>
      </c>
      <c r="R120">
        <f t="shared" si="39"/>
        <v>24.731286024464076</v>
      </c>
      <c r="S120">
        <f t="shared" si="40"/>
        <v>0.76008332499999998</v>
      </c>
      <c r="T120">
        <f t="shared" si="41"/>
        <v>1.1251108556411029</v>
      </c>
      <c r="V120">
        <f t="shared" si="33"/>
        <v>115</v>
      </c>
      <c r="W120">
        <f t="shared" si="42"/>
        <v>-0.2013811736821367</v>
      </c>
      <c r="X120">
        <f t="shared" si="43"/>
        <v>1.0550046393322532</v>
      </c>
      <c r="Y120">
        <f t="shared" si="44"/>
        <v>-5.7789472856597968E-2</v>
      </c>
      <c r="Z120">
        <f t="shared" si="45"/>
        <v>-0.95457734873349409</v>
      </c>
      <c r="AA120">
        <f t="shared" si="46"/>
        <v>0.88386722134274165</v>
      </c>
      <c r="AB120">
        <f t="shared" si="47"/>
        <v>-0.18478588681385233</v>
      </c>
      <c r="AC120">
        <f t="shared" si="48"/>
        <v>0.76008332499999998</v>
      </c>
    </row>
    <row r="121" spans="1:29">
      <c r="A121">
        <v>1993.2</v>
      </c>
      <c r="B121">
        <v>5101</v>
      </c>
      <c r="C121">
        <v>124.0090178</v>
      </c>
      <c r="D121">
        <v>859.1</v>
      </c>
      <c r="E121">
        <v>4357.1000000000004</v>
      </c>
      <c r="F121">
        <v>3</v>
      </c>
      <c r="G121">
        <v>99.090473900000006</v>
      </c>
      <c r="H121">
        <v>158.4</v>
      </c>
      <c r="I121">
        <v>118969.3333333</v>
      </c>
      <c r="J121">
        <v>194555.33333329999</v>
      </c>
      <c r="K121">
        <f t="shared" si="17"/>
        <v>119.51511904363912</v>
      </c>
      <c r="M121">
        <f t="shared" si="34"/>
        <v>343.9013909976415</v>
      </c>
      <c r="N121">
        <f t="shared" si="35"/>
        <v>181.53372621941847</v>
      </c>
      <c r="O121">
        <f t="shared" si="36"/>
        <v>841.69980976274098</v>
      </c>
      <c r="P121">
        <f t="shared" si="37"/>
        <v>465.41122268590237</v>
      </c>
      <c r="Q121">
        <f t="shared" si="38"/>
        <v>0.57052261373534807</v>
      </c>
      <c r="R121">
        <f t="shared" si="39"/>
        <v>24.476919222601619</v>
      </c>
      <c r="S121">
        <f t="shared" si="40"/>
        <v>0.75</v>
      </c>
      <c r="T121">
        <f t="shared" si="41"/>
        <v>1.1277153594230429</v>
      </c>
      <c r="V121">
        <f t="shared" si="33"/>
        <v>116</v>
      </c>
      <c r="W121">
        <f t="shared" si="42"/>
        <v>0.60583501029407216</v>
      </c>
      <c r="X121">
        <f t="shared" si="43"/>
        <v>1.5061415842991153</v>
      </c>
      <c r="Y121">
        <f t="shared" si="44"/>
        <v>0.21675197029469473</v>
      </c>
      <c r="Z121">
        <f t="shared" si="45"/>
        <v>-0.28705478760713277</v>
      </c>
      <c r="AA121">
        <f t="shared" si="46"/>
        <v>0.57052261373534807</v>
      </c>
      <c r="AB121">
        <f t="shared" si="47"/>
        <v>-0.25436680186245653</v>
      </c>
      <c r="AC121">
        <f t="shared" si="48"/>
        <v>0.75</v>
      </c>
    </row>
    <row r="137" spans="16:16">
      <c r="P137">
        <f>AVERAGE(P4:P133)</f>
        <v>465.69827747350951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8" workbookViewId="0">
      <selection activeCell="B7" sqref="B7:J124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6</v>
      </c>
      <c r="H4" t="s">
        <v>7</v>
      </c>
      <c r="I4" t="s">
        <v>8</v>
      </c>
      <c r="J4" t="s">
        <v>9</v>
      </c>
    </row>
    <row r="5" spans="1:10">
      <c r="B5" t="s">
        <v>29</v>
      </c>
      <c r="C5" t="s">
        <v>30</v>
      </c>
      <c r="D5" t="s">
        <v>30</v>
      </c>
      <c r="E5" t="s">
        <v>29</v>
      </c>
      <c r="F5" t="s">
        <v>31</v>
      </c>
      <c r="G5" t="s">
        <v>30</v>
      </c>
      <c r="H5" t="s">
        <v>30</v>
      </c>
      <c r="I5" t="s">
        <v>32</v>
      </c>
      <c r="J5" t="s">
        <v>32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99.281953099999996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142.6369871</v>
      </c>
      <c r="I115">
        <v>116862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98.516036400000004</v>
      </c>
      <c r="H116">
        <v>144.6842742</v>
      </c>
      <c r="I116">
        <v>116956.6666667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146.40703869999999</v>
      </c>
      <c r="I117">
        <v>116780.3333333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147.8038569</v>
      </c>
      <c r="I118">
        <v>116888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98.803255100000001</v>
      </c>
      <c r="H119">
        <v>151</v>
      </c>
      <c r="I119">
        <v>117087.3333333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152.80000000000001</v>
      </c>
      <c r="I120">
        <v>117536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155</v>
      </c>
      <c r="I121">
        <v>117742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156.80000000000001</v>
      </c>
      <c r="I122">
        <v>118020.6666667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98.707515599999994</v>
      </c>
      <c r="H123">
        <v>157.9</v>
      </c>
      <c r="I123">
        <v>118362.3333333</v>
      </c>
      <c r="J123">
        <v>194106</v>
      </c>
    </row>
    <row r="124" spans="1:10">
      <c r="A124">
        <v>1993.2</v>
      </c>
      <c r="B124">
        <v>5101</v>
      </c>
      <c r="C124">
        <v>124.0090178</v>
      </c>
      <c r="D124">
        <v>859.1</v>
      </c>
      <c r="E124">
        <v>4357.1000000000004</v>
      </c>
      <c r="F124">
        <v>3</v>
      </c>
      <c r="G124">
        <v>99.090473900000006</v>
      </c>
      <c r="H124">
        <v>158.4</v>
      </c>
      <c r="I124">
        <v>118969.3333333</v>
      </c>
      <c r="J124">
        <v>194555.33333329999</v>
      </c>
    </row>
    <row r="125" spans="1:10">
      <c r="A125">
        <v>1993.3</v>
      </c>
      <c r="B125" t="s">
        <v>5</v>
      </c>
      <c r="C125" t="s">
        <v>5</v>
      </c>
      <c r="D125" t="s">
        <v>5</v>
      </c>
      <c r="E125" t="s">
        <v>5</v>
      </c>
      <c r="F125">
        <v>3.0596738999999999</v>
      </c>
      <c r="G125">
        <v>99.377692699999997</v>
      </c>
      <c r="H125" t="s">
        <v>5</v>
      </c>
      <c r="I125">
        <v>119505.5</v>
      </c>
      <c r="J125">
        <v>195068</v>
      </c>
    </row>
    <row r="126" spans="1:10">
      <c r="A126">
        <v>1993.4</v>
      </c>
      <c r="B126" t="s">
        <v>5</v>
      </c>
      <c r="C126" t="s">
        <v>5</v>
      </c>
      <c r="D126" t="s">
        <v>5</v>
      </c>
      <c r="E126" t="s">
        <v>5</v>
      </c>
      <c r="F126">
        <v>2.9896739000000001</v>
      </c>
      <c r="G126" t="s">
        <v>5</v>
      </c>
      <c r="H126" t="s">
        <v>5</v>
      </c>
      <c r="I126" t="s">
        <v>5</v>
      </c>
      <c r="J126">
        <v>195621</v>
      </c>
    </row>
    <row r="127" spans="1:10">
      <c r="A127">
        <v>1994.1</v>
      </c>
      <c r="B127" t="s">
        <v>5</v>
      </c>
      <c r="C127" t="s">
        <v>5</v>
      </c>
      <c r="D127" t="s">
        <v>5</v>
      </c>
      <c r="E127" t="s">
        <v>5</v>
      </c>
      <c r="F127">
        <v>3.2121111</v>
      </c>
      <c r="G127" t="s">
        <v>5</v>
      </c>
      <c r="H127" t="s">
        <v>5</v>
      </c>
      <c r="I127" t="s">
        <v>5</v>
      </c>
      <c r="J127">
        <v>196085.33333329999</v>
      </c>
    </row>
    <row r="128" spans="1:10">
      <c r="A128">
        <v>1994.2</v>
      </c>
      <c r="B128" t="s">
        <v>5</v>
      </c>
      <c r="C128" t="s">
        <v>5</v>
      </c>
      <c r="D128" t="s">
        <v>5</v>
      </c>
      <c r="E128" t="s">
        <v>5</v>
      </c>
      <c r="F128">
        <v>3.9407692000000001</v>
      </c>
      <c r="G128" t="s">
        <v>5</v>
      </c>
      <c r="H128" t="s">
        <v>5</v>
      </c>
      <c r="I128" t="s">
        <v>5</v>
      </c>
      <c r="J128">
        <v>196522</v>
      </c>
    </row>
    <row r="129" spans="1:10">
      <c r="A129">
        <v>1994.3</v>
      </c>
      <c r="B129" t="s">
        <v>5</v>
      </c>
      <c r="C129" t="s">
        <v>5</v>
      </c>
      <c r="D129" t="s">
        <v>5</v>
      </c>
      <c r="E129" t="s">
        <v>5</v>
      </c>
      <c r="F129">
        <v>4.4840217000000004</v>
      </c>
      <c r="G129" t="s">
        <v>5</v>
      </c>
      <c r="H129" t="s">
        <v>5</v>
      </c>
      <c r="I129" t="s">
        <v>5</v>
      </c>
      <c r="J129">
        <v>197050</v>
      </c>
    </row>
    <row r="130" spans="1:10">
      <c r="A130">
        <v>1994.4</v>
      </c>
      <c r="B130" t="s">
        <v>5</v>
      </c>
      <c r="C130" t="s">
        <v>5</v>
      </c>
      <c r="D130" t="s">
        <v>5</v>
      </c>
      <c r="E130" t="s">
        <v>5</v>
      </c>
      <c r="F130">
        <v>5.1653260999999997</v>
      </c>
      <c r="G130" t="s">
        <v>5</v>
      </c>
      <c r="H130" t="s">
        <v>5</v>
      </c>
      <c r="I130" t="s">
        <v>5</v>
      </c>
      <c r="J130">
        <v>197600.66666670001</v>
      </c>
    </row>
    <row r="131" spans="1:10">
      <c r="A131">
        <v>1995.1</v>
      </c>
      <c r="B131" t="s">
        <v>5</v>
      </c>
      <c r="C131" t="s">
        <v>5</v>
      </c>
      <c r="D131" t="s">
        <v>5</v>
      </c>
      <c r="E131" t="s">
        <v>5</v>
      </c>
      <c r="F131">
        <v>5.8063333000000004</v>
      </c>
      <c r="G131" t="s">
        <v>5</v>
      </c>
      <c r="H131" t="s">
        <v>5</v>
      </c>
      <c r="I131" t="s">
        <v>5</v>
      </c>
      <c r="J131">
        <v>197882</v>
      </c>
    </row>
    <row r="132" spans="1:10">
      <c r="A132">
        <v>1995.2</v>
      </c>
      <c r="B132" t="s">
        <v>5</v>
      </c>
      <c r="C132" t="s">
        <v>5</v>
      </c>
      <c r="D132" t="s">
        <v>5</v>
      </c>
      <c r="E132" t="s">
        <v>5</v>
      </c>
      <c r="F132">
        <v>6.0198900999999996</v>
      </c>
      <c r="G132" t="s">
        <v>5</v>
      </c>
      <c r="H132" t="s">
        <v>5</v>
      </c>
      <c r="I132" t="s">
        <v>5</v>
      </c>
      <c r="J132">
        <v>198295.66666670001</v>
      </c>
    </row>
    <row r="133" spans="1:10">
      <c r="A133">
        <v>1995.3</v>
      </c>
      <c r="B133" t="s">
        <v>5</v>
      </c>
      <c r="C133" t="s">
        <v>5</v>
      </c>
      <c r="D133" t="s">
        <v>5</v>
      </c>
      <c r="E133" t="s">
        <v>5</v>
      </c>
      <c r="F133">
        <v>5.7966303999999997</v>
      </c>
      <c r="G133" t="s">
        <v>5</v>
      </c>
      <c r="H133" t="s">
        <v>5</v>
      </c>
      <c r="I133" t="s">
        <v>5</v>
      </c>
      <c r="J133">
        <v>198807</v>
      </c>
    </row>
    <row r="134" spans="1:10">
      <c r="A134">
        <v>1995.4</v>
      </c>
      <c r="B134" t="s">
        <v>5</v>
      </c>
      <c r="C134" t="s">
        <v>5</v>
      </c>
      <c r="D134" t="s">
        <v>5</v>
      </c>
      <c r="E134" t="s">
        <v>5</v>
      </c>
      <c r="F134">
        <v>5.7191304000000001</v>
      </c>
      <c r="G134" t="s">
        <v>5</v>
      </c>
      <c r="H134" t="s">
        <v>5</v>
      </c>
      <c r="I134" t="s">
        <v>5</v>
      </c>
      <c r="J134">
        <v>199351.66666670001</v>
      </c>
    </row>
    <row r="135" spans="1:10">
      <c r="A135">
        <v>1996.1</v>
      </c>
      <c r="B135" t="s">
        <v>5</v>
      </c>
      <c r="C135" t="s">
        <v>5</v>
      </c>
      <c r="D135" t="s">
        <v>5</v>
      </c>
      <c r="E135" t="s">
        <v>5</v>
      </c>
      <c r="F135">
        <v>5.3664835000000002</v>
      </c>
      <c r="G135" t="s">
        <v>5</v>
      </c>
      <c r="H135" t="s">
        <v>5</v>
      </c>
      <c r="I135" t="s">
        <v>5</v>
      </c>
      <c r="J135">
        <v>199776</v>
      </c>
    </row>
    <row r="136" spans="1:10">
      <c r="A136">
        <v>1996.2</v>
      </c>
      <c r="B136" t="s">
        <v>5</v>
      </c>
      <c r="C136" t="s">
        <v>5</v>
      </c>
      <c r="D136" t="s">
        <v>5</v>
      </c>
      <c r="E136" t="s">
        <v>5</v>
      </c>
      <c r="F136">
        <v>5.2432967000000001</v>
      </c>
      <c r="G136" t="s">
        <v>5</v>
      </c>
      <c r="H136" t="s">
        <v>5</v>
      </c>
      <c r="I136" t="s">
        <v>5</v>
      </c>
      <c r="J136">
        <v>200279.33333329999</v>
      </c>
    </row>
    <row r="137" spans="1:10">
      <c r="A137">
        <v>1996.3</v>
      </c>
      <c r="B137" t="s">
        <v>5</v>
      </c>
      <c r="C137" t="s">
        <v>5</v>
      </c>
      <c r="D137" t="s">
        <v>5</v>
      </c>
      <c r="E137" t="s">
        <v>5</v>
      </c>
      <c r="F137">
        <v>5.3067390999999997</v>
      </c>
      <c r="G137" t="s">
        <v>5</v>
      </c>
      <c r="H137" t="s">
        <v>5</v>
      </c>
      <c r="I137" t="s">
        <v>5</v>
      </c>
      <c r="J137">
        <v>200849.33333329999</v>
      </c>
    </row>
    <row r="138" spans="1:10">
      <c r="A138">
        <v>1996.4</v>
      </c>
      <c r="B138" t="s">
        <v>5</v>
      </c>
      <c r="C138" t="s">
        <v>5</v>
      </c>
      <c r="D138" t="s">
        <v>5</v>
      </c>
      <c r="E138" t="s">
        <v>5</v>
      </c>
      <c r="F138">
        <v>5.2796738999999997</v>
      </c>
      <c r="G138" t="s">
        <v>5</v>
      </c>
      <c r="H138" t="s">
        <v>5</v>
      </c>
      <c r="I138" t="s">
        <v>5</v>
      </c>
      <c r="J138">
        <v>201368</v>
      </c>
    </row>
    <row r="139" spans="1:10">
      <c r="A139">
        <v>1997.1</v>
      </c>
      <c r="B139" t="s">
        <v>5</v>
      </c>
      <c r="C139" t="s">
        <v>5</v>
      </c>
      <c r="D139" t="s">
        <v>5</v>
      </c>
      <c r="E139" t="s">
        <v>5</v>
      </c>
      <c r="F139">
        <v>5.2795556000000001</v>
      </c>
    </row>
    <row r="140" spans="1:10">
      <c r="A140">
        <v>1997.2</v>
      </c>
      <c r="B140" t="s">
        <v>5</v>
      </c>
      <c r="C140" t="s">
        <v>5</v>
      </c>
      <c r="D140" t="s">
        <v>5</v>
      </c>
      <c r="E140" t="s">
        <v>5</v>
      </c>
      <c r="F140">
        <v>5.5230769000000004</v>
      </c>
    </row>
    <row r="141" spans="1:10">
      <c r="A141">
        <v>1997.3</v>
      </c>
      <c r="B141" t="s">
        <v>5</v>
      </c>
      <c r="C141" t="s">
        <v>5</v>
      </c>
      <c r="D141" t="s">
        <v>5</v>
      </c>
      <c r="E141" t="s">
        <v>5</v>
      </c>
      <c r="F141">
        <v>5.5332609000000001</v>
      </c>
    </row>
    <row r="142" spans="1:10">
      <c r="A142">
        <v>1997.4</v>
      </c>
      <c r="B142" t="s">
        <v>5</v>
      </c>
      <c r="C142" t="s">
        <v>5</v>
      </c>
      <c r="D142" t="s">
        <v>5</v>
      </c>
      <c r="E142" t="s">
        <v>5</v>
      </c>
      <c r="F142">
        <v>5.5065217000000004</v>
      </c>
    </row>
    <row r="143" spans="1:10">
      <c r="A143">
        <v>1998.1</v>
      </c>
      <c r="B143" t="s">
        <v>5</v>
      </c>
      <c r="C143" t="s">
        <v>5</v>
      </c>
      <c r="D143" t="s">
        <v>5</v>
      </c>
      <c r="E143" t="s">
        <v>5</v>
      </c>
      <c r="F143">
        <v>5.5203332999999999</v>
      </c>
    </row>
    <row r="144" spans="1:10">
      <c r="A144">
        <v>1998.2</v>
      </c>
      <c r="B144" t="s">
        <v>5</v>
      </c>
      <c r="C144" t="s">
        <v>5</v>
      </c>
      <c r="D144" t="s">
        <v>5</v>
      </c>
      <c r="E144" t="s">
        <v>5</v>
      </c>
      <c r="F144">
        <v>5.4998901</v>
      </c>
    </row>
    <row r="145" spans="1:6">
      <c r="A145">
        <v>1998.3</v>
      </c>
      <c r="B145" t="s">
        <v>5</v>
      </c>
      <c r="C145" t="s">
        <v>5</v>
      </c>
      <c r="D145" t="s">
        <v>5</v>
      </c>
      <c r="E145" t="s">
        <v>5</v>
      </c>
      <c r="F145">
        <v>5.5335869999999998</v>
      </c>
    </row>
    <row r="146" spans="1:6">
      <c r="A146">
        <v>1998.4</v>
      </c>
      <c r="B146" t="s">
        <v>5</v>
      </c>
      <c r="C146" t="s">
        <v>5</v>
      </c>
      <c r="D146" t="s">
        <v>5</v>
      </c>
      <c r="E146" t="s">
        <v>5</v>
      </c>
      <c r="F146">
        <v>4.8603261</v>
      </c>
    </row>
    <row r="147" spans="1:6">
      <c r="A147">
        <v>1999.1</v>
      </c>
      <c r="B147" t="s">
        <v>5</v>
      </c>
      <c r="C147" t="s">
        <v>5</v>
      </c>
      <c r="D147" t="s">
        <v>5</v>
      </c>
      <c r="E147" t="s">
        <v>5</v>
      </c>
      <c r="F147">
        <v>4.7324444000000003</v>
      </c>
    </row>
    <row r="148" spans="1:6">
      <c r="A148">
        <v>1999.2</v>
      </c>
      <c r="B148" t="s">
        <v>5</v>
      </c>
      <c r="C148" t="s">
        <v>5</v>
      </c>
      <c r="D148" t="s">
        <v>5</v>
      </c>
      <c r="E148" t="s">
        <v>5</v>
      </c>
      <c r="F148">
        <v>4.7465934000000001</v>
      </c>
    </row>
    <row r="149" spans="1:6">
      <c r="A149">
        <v>1999.3</v>
      </c>
      <c r="B149" t="s">
        <v>5</v>
      </c>
      <c r="C149" t="s">
        <v>5</v>
      </c>
      <c r="D149" t="s">
        <v>5</v>
      </c>
      <c r="E149" t="s">
        <v>5</v>
      </c>
      <c r="F149">
        <v>5.0919565000000002</v>
      </c>
    </row>
    <row r="150" spans="1:6">
      <c r="A150">
        <v>1999.4</v>
      </c>
      <c r="B150" t="s">
        <v>5</v>
      </c>
      <c r="C150" t="s">
        <v>5</v>
      </c>
      <c r="D150" t="s">
        <v>5</v>
      </c>
      <c r="E150" t="s">
        <v>5</v>
      </c>
      <c r="F150">
        <v>5.3054347999999996</v>
      </c>
    </row>
    <row r="151" spans="1:6">
      <c r="A151">
        <v>2000.1</v>
      </c>
      <c r="B151" t="s">
        <v>5</v>
      </c>
      <c r="C151" t="s">
        <v>5</v>
      </c>
      <c r="D151" t="s">
        <v>5</v>
      </c>
      <c r="E151" t="s">
        <v>5</v>
      </c>
      <c r="F151">
        <v>5.6754945000000001</v>
      </c>
    </row>
    <row r="152" spans="1:6">
      <c r="A152">
        <v>2000.2</v>
      </c>
      <c r="B152" t="s">
        <v>5</v>
      </c>
      <c r="C152" t="s">
        <v>5</v>
      </c>
      <c r="D152" t="s">
        <v>5</v>
      </c>
      <c r="E152" t="s">
        <v>5</v>
      </c>
      <c r="F152">
        <v>6.2732967000000004</v>
      </c>
    </row>
    <row r="153" spans="1:6">
      <c r="A153">
        <v>2000.3</v>
      </c>
      <c r="B153" t="s">
        <v>5</v>
      </c>
      <c r="C153" t="s">
        <v>5</v>
      </c>
      <c r="D153" t="s">
        <v>5</v>
      </c>
      <c r="E153" t="s">
        <v>5</v>
      </c>
      <c r="F153">
        <v>6.52</v>
      </c>
    </row>
    <row r="154" spans="1:6">
      <c r="A154">
        <v>2000.4</v>
      </c>
      <c r="B154" t="s">
        <v>5</v>
      </c>
      <c r="C154" t="s">
        <v>5</v>
      </c>
      <c r="D154" t="s">
        <v>5</v>
      </c>
      <c r="E154" t="s">
        <v>5</v>
      </c>
      <c r="F154">
        <v>6.4729348</v>
      </c>
    </row>
    <row r="155" spans="1:6">
      <c r="A155">
        <v>2001.1</v>
      </c>
      <c r="B155" t="s">
        <v>5</v>
      </c>
      <c r="C155" t="s">
        <v>5</v>
      </c>
      <c r="D155" t="s">
        <v>5</v>
      </c>
      <c r="E155" t="s">
        <v>5</v>
      </c>
      <c r="F155">
        <v>5.5967777999999999</v>
      </c>
    </row>
    <row r="156" spans="1:6">
      <c r="A156">
        <v>2001.2</v>
      </c>
      <c r="B156" t="s">
        <v>5</v>
      </c>
      <c r="C156" t="s">
        <v>5</v>
      </c>
      <c r="D156" t="s">
        <v>5</v>
      </c>
      <c r="E156" t="s">
        <v>5</v>
      </c>
      <c r="F156">
        <v>4.3253845999999996</v>
      </c>
    </row>
    <row r="157" spans="1:6">
      <c r="A157">
        <v>2001.3</v>
      </c>
      <c r="B157" t="s">
        <v>5</v>
      </c>
      <c r="C157" t="s">
        <v>5</v>
      </c>
      <c r="D157" t="s">
        <v>5</v>
      </c>
      <c r="E157" t="s">
        <v>5</v>
      </c>
      <c r="F157">
        <v>3.5013043000000001</v>
      </c>
    </row>
    <row r="158" spans="1:6">
      <c r="A158">
        <v>2001.4</v>
      </c>
      <c r="B158" t="s">
        <v>5</v>
      </c>
      <c r="C158" t="s">
        <v>5</v>
      </c>
      <c r="D158" t="s">
        <v>5</v>
      </c>
      <c r="E158" t="s">
        <v>5</v>
      </c>
      <c r="F158">
        <v>2.1338043</v>
      </c>
    </row>
    <row r="159" spans="1:6">
      <c r="A159">
        <v>2002.1</v>
      </c>
      <c r="B159" t="s">
        <v>5</v>
      </c>
      <c r="C159" t="s">
        <v>5</v>
      </c>
      <c r="D159" t="s">
        <v>5</v>
      </c>
      <c r="E159" t="s">
        <v>5</v>
      </c>
      <c r="F159">
        <v>1.7331110999999999</v>
      </c>
    </row>
    <row r="160" spans="1:6">
      <c r="A160">
        <v>2002.2</v>
      </c>
      <c r="B160" t="s">
        <v>5</v>
      </c>
      <c r="C160" t="s">
        <v>5</v>
      </c>
      <c r="D160" t="s">
        <v>5</v>
      </c>
      <c r="E160" t="s">
        <v>5</v>
      </c>
      <c r="F160">
        <v>1.75</v>
      </c>
    </row>
    <row r="161" spans="1:6">
      <c r="A161">
        <v>2002.3</v>
      </c>
      <c r="B161" t="s">
        <v>5</v>
      </c>
      <c r="C161" t="s">
        <v>5</v>
      </c>
      <c r="D161" t="s">
        <v>5</v>
      </c>
      <c r="E161" t="s">
        <v>5</v>
      </c>
      <c r="F161">
        <v>1.7398913</v>
      </c>
    </row>
    <row r="162" spans="1:6">
      <c r="A162">
        <v>2002.4</v>
      </c>
      <c r="B162" t="s">
        <v>5</v>
      </c>
      <c r="C162" t="s">
        <v>5</v>
      </c>
      <c r="D162" t="s">
        <v>5</v>
      </c>
      <c r="E162" t="s">
        <v>5</v>
      </c>
      <c r="F162">
        <v>1.4444565</v>
      </c>
    </row>
    <row r="163" spans="1:6">
      <c r="A163">
        <v>2003.1</v>
      </c>
      <c r="B163" t="s">
        <v>5</v>
      </c>
      <c r="C163" t="s">
        <v>5</v>
      </c>
      <c r="D163" t="s">
        <v>5</v>
      </c>
      <c r="E163" t="s">
        <v>5</v>
      </c>
      <c r="F163">
        <v>1.2496666999999999</v>
      </c>
    </row>
    <row r="164" spans="1:6">
      <c r="A164">
        <v>2003.2</v>
      </c>
      <c r="B164" t="s">
        <v>5</v>
      </c>
      <c r="C164" t="s">
        <v>5</v>
      </c>
      <c r="D164" t="s">
        <v>5</v>
      </c>
      <c r="E164" t="s">
        <v>5</v>
      </c>
      <c r="F164">
        <v>1.2468132000000001</v>
      </c>
    </row>
    <row r="165" spans="1:6">
      <c r="A165">
        <v>2003.3</v>
      </c>
      <c r="B165" t="s">
        <v>5</v>
      </c>
      <c r="C165" t="s">
        <v>5</v>
      </c>
      <c r="D165" t="s">
        <v>5</v>
      </c>
      <c r="E165" t="s">
        <v>5</v>
      </c>
      <c r="F165">
        <v>1.0167390999999999</v>
      </c>
    </row>
    <row r="166" spans="1:6">
      <c r="A166">
        <v>2003.4</v>
      </c>
      <c r="B166" t="s">
        <v>5</v>
      </c>
      <c r="C166" t="s">
        <v>5</v>
      </c>
      <c r="D166" t="s">
        <v>5</v>
      </c>
      <c r="E166" t="s">
        <v>5</v>
      </c>
      <c r="F166">
        <v>0.99663040000000003</v>
      </c>
    </row>
    <row r="167" spans="1:6">
      <c r="A167">
        <v>2004.1</v>
      </c>
      <c r="B167" t="s">
        <v>5</v>
      </c>
      <c r="C167" t="s">
        <v>5</v>
      </c>
      <c r="D167" t="s">
        <v>5</v>
      </c>
      <c r="E167" t="s">
        <v>5</v>
      </c>
      <c r="F167">
        <v>1.0031867999999999</v>
      </c>
    </row>
    <row r="168" spans="1:6">
      <c r="A168">
        <v>2004.2</v>
      </c>
      <c r="B168" t="s">
        <v>5</v>
      </c>
      <c r="C168" t="s">
        <v>5</v>
      </c>
      <c r="D168" t="s">
        <v>5</v>
      </c>
      <c r="E168" t="s">
        <v>5</v>
      </c>
      <c r="F168">
        <v>1.0098901</v>
      </c>
    </row>
    <row r="169" spans="1:6">
      <c r="A169">
        <v>2004.3</v>
      </c>
      <c r="B169" t="s">
        <v>5</v>
      </c>
      <c r="C169" t="s">
        <v>5</v>
      </c>
      <c r="D169" t="s">
        <v>5</v>
      </c>
      <c r="E169" t="s">
        <v>5</v>
      </c>
      <c r="F169">
        <v>1.431413</v>
      </c>
    </row>
    <row r="170" spans="1:6">
      <c r="A170">
        <v>2004.4</v>
      </c>
      <c r="B170" t="s">
        <v>5</v>
      </c>
      <c r="C170" t="s">
        <v>5</v>
      </c>
      <c r="D170" t="s">
        <v>5</v>
      </c>
      <c r="E170" t="s">
        <v>5</v>
      </c>
      <c r="F170">
        <v>1.9502174000000001</v>
      </c>
    </row>
    <row r="171" spans="1:6">
      <c r="A171">
        <v>2005.1</v>
      </c>
      <c r="B171" t="s">
        <v>5</v>
      </c>
      <c r="C171" t="s">
        <v>5</v>
      </c>
      <c r="D171" t="s">
        <v>5</v>
      </c>
      <c r="E171" t="s">
        <v>5</v>
      </c>
      <c r="F171">
        <v>2.4689999999999999</v>
      </c>
    </row>
    <row r="172" spans="1:6">
      <c r="A172">
        <v>2005.2</v>
      </c>
      <c r="B172" t="s">
        <v>5</v>
      </c>
      <c r="C172" t="s">
        <v>5</v>
      </c>
      <c r="D172" t="s">
        <v>5</v>
      </c>
      <c r="E172" t="s">
        <v>5</v>
      </c>
      <c r="F172">
        <v>2.943956</v>
      </c>
    </row>
    <row r="173" spans="1:6">
      <c r="A173">
        <v>2005.3</v>
      </c>
      <c r="B173" t="s">
        <v>5</v>
      </c>
      <c r="C173" t="s">
        <v>5</v>
      </c>
      <c r="D173" t="s">
        <v>5</v>
      </c>
      <c r="E173" t="s">
        <v>5</v>
      </c>
      <c r="F173">
        <v>3.4582609</v>
      </c>
    </row>
    <row r="174" spans="1:6">
      <c r="A174">
        <v>2005.4</v>
      </c>
      <c r="B174" t="s">
        <v>5</v>
      </c>
      <c r="C174" t="s">
        <v>5</v>
      </c>
      <c r="D174" t="s">
        <v>5</v>
      </c>
      <c r="E174" t="s">
        <v>5</v>
      </c>
      <c r="F174">
        <v>3.9797826000000001</v>
      </c>
    </row>
    <row r="175" spans="1:6">
      <c r="A175">
        <v>2006.1</v>
      </c>
      <c r="B175" t="s">
        <v>5</v>
      </c>
      <c r="C175" t="s">
        <v>5</v>
      </c>
      <c r="D175" t="s">
        <v>5</v>
      </c>
      <c r="E175" t="s">
        <v>5</v>
      </c>
      <c r="F175">
        <v>4.4555556000000003</v>
      </c>
    </row>
    <row r="176" spans="1:6">
      <c r="A176">
        <v>2006.2</v>
      </c>
      <c r="B176" t="s">
        <v>5</v>
      </c>
      <c r="C176" t="s">
        <v>5</v>
      </c>
      <c r="D176" t="s">
        <v>5</v>
      </c>
      <c r="E176" t="s">
        <v>5</v>
      </c>
      <c r="F176">
        <v>4.9070330000000002</v>
      </c>
    </row>
    <row r="177" spans="1:6">
      <c r="A177">
        <v>2006.3</v>
      </c>
      <c r="B177" t="s">
        <v>5</v>
      </c>
      <c r="C177" t="s">
        <v>5</v>
      </c>
      <c r="D177" t="s">
        <v>5</v>
      </c>
      <c r="E177" t="s">
        <v>5</v>
      </c>
      <c r="F177">
        <v>5.2466303999999999</v>
      </c>
    </row>
    <row r="178" spans="1:6">
      <c r="A178">
        <v>2006.4</v>
      </c>
      <c r="B178" t="s">
        <v>5</v>
      </c>
      <c r="C178" t="s">
        <v>5</v>
      </c>
      <c r="D178" t="s">
        <v>5</v>
      </c>
      <c r="E178" t="s">
        <v>5</v>
      </c>
      <c r="F178">
        <v>5.2466303999999999</v>
      </c>
    </row>
    <row r="179" spans="1:6">
      <c r="A179">
        <v>2007.1</v>
      </c>
      <c r="B179" t="s">
        <v>5</v>
      </c>
      <c r="C179" t="s">
        <v>5</v>
      </c>
      <c r="D179" t="s">
        <v>5</v>
      </c>
      <c r="E179" t="s">
        <v>5</v>
      </c>
      <c r="F179">
        <v>5.2565556000000004</v>
      </c>
    </row>
    <row r="180" spans="1:6">
      <c r="A180">
        <v>2007.2</v>
      </c>
      <c r="B180" t="s">
        <v>5</v>
      </c>
      <c r="C180" t="s">
        <v>5</v>
      </c>
      <c r="D180" t="s">
        <v>5</v>
      </c>
      <c r="E180" t="s">
        <v>5</v>
      </c>
      <c r="F180">
        <v>5.25</v>
      </c>
    </row>
    <row r="181" spans="1:6">
      <c r="A181">
        <v>2007.3</v>
      </c>
      <c r="B181" t="s">
        <v>5</v>
      </c>
      <c r="C181" t="s">
        <v>5</v>
      </c>
      <c r="D181" t="s">
        <v>5</v>
      </c>
      <c r="E181" t="s">
        <v>5</v>
      </c>
      <c r="F181">
        <v>5.0747825999999998</v>
      </c>
    </row>
    <row r="182" spans="1:6">
      <c r="A182">
        <v>2007.4</v>
      </c>
      <c r="B182" t="s">
        <v>5</v>
      </c>
      <c r="C182" t="s">
        <v>5</v>
      </c>
      <c r="D182" t="s">
        <v>5</v>
      </c>
      <c r="E182" t="s">
        <v>5</v>
      </c>
      <c r="F182">
        <v>4.4967391000000001</v>
      </c>
    </row>
    <row r="183" spans="1:6">
      <c r="A183">
        <v>2008.1</v>
      </c>
      <c r="B183" t="s">
        <v>5</v>
      </c>
      <c r="C183" t="s">
        <v>5</v>
      </c>
      <c r="D183" t="s">
        <v>5</v>
      </c>
      <c r="E183" t="s">
        <v>5</v>
      </c>
      <c r="F183">
        <v>3.1809889999999998</v>
      </c>
    </row>
    <row r="184" spans="1:6">
      <c r="A184">
        <v>2008.2</v>
      </c>
      <c r="B184" t="s">
        <v>5</v>
      </c>
      <c r="C184" t="s">
        <v>5</v>
      </c>
      <c r="D184" t="s">
        <v>5</v>
      </c>
      <c r="E184" t="s">
        <v>5</v>
      </c>
      <c r="F184">
        <v>2.0854944999999998</v>
      </c>
    </row>
    <row r="185" spans="1:6">
      <c r="A185">
        <v>2008.3</v>
      </c>
      <c r="B185" t="s">
        <v>5</v>
      </c>
      <c r="C185" t="s">
        <v>5</v>
      </c>
      <c r="D185" t="s">
        <v>5</v>
      </c>
      <c r="E185" t="s">
        <v>5</v>
      </c>
      <c r="F185">
        <v>1.9414130000000001</v>
      </c>
    </row>
    <row r="186" spans="1:6">
      <c r="A186">
        <v>2008.4</v>
      </c>
      <c r="B186" t="s">
        <v>5</v>
      </c>
      <c r="C186" t="s">
        <v>5</v>
      </c>
      <c r="D186" t="s">
        <v>5</v>
      </c>
      <c r="E186" t="s">
        <v>5</v>
      </c>
      <c r="F186">
        <v>0.50793480000000002</v>
      </c>
    </row>
    <row r="187" spans="1:6">
      <c r="A187">
        <v>2009.1</v>
      </c>
      <c r="B187" t="s">
        <v>5</v>
      </c>
      <c r="C187" t="s">
        <v>5</v>
      </c>
      <c r="D187" t="s">
        <v>5</v>
      </c>
      <c r="E187" t="s">
        <v>5</v>
      </c>
      <c r="F187">
        <v>0.1821111</v>
      </c>
    </row>
    <row r="188" spans="1:6">
      <c r="A188">
        <v>2009.2</v>
      </c>
      <c r="B188" t="s">
        <v>5</v>
      </c>
      <c r="C188" t="s">
        <v>5</v>
      </c>
      <c r="D188" t="s">
        <v>5</v>
      </c>
      <c r="E188" t="s">
        <v>5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2010-08-24T23:16:24Z</dcterms:modified>
</cp:coreProperties>
</file>