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N117" s="1"/>
  <c r="T118"/>
  <c r="T119"/>
  <c r="N119" s="1"/>
  <c r="T120"/>
  <c r="T121"/>
  <c r="N121" s="1"/>
  <c r="T122"/>
  <c r="T123"/>
  <c r="N123" s="1"/>
  <c r="T124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4"/>
  <c r="V116"/>
  <c r="V117"/>
  <c r="V118" s="1"/>
  <c r="V119" s="1"/>
  <c r="V120" s="1"/>
  <c r="V121" s="1"/>
  <c r="V122" s="1"/>
  <c r="V123" s="1"/>
  <c r="V124" s="1"/>
  <c r="Q116"/>
  <c r="AA116" s="1"/>
  <c r="R116"/>
  <c r="S116"/>
  <c r="AC116" s="1"/>
  <c r="O116"/>
  <c r="Q117"/>
  <c r="AA117" s="1"/>
  <c r="R117"/>
  <c r="AB117" s="1"/>
  <c r="S117"/>
  <c r="AC117" s="1"/>
  <c r="Q118"/>
  <c r="AA118" s="1"/>
  <c r="R118"/>
  <c r="AB118" s="1"/>
  <c r="S118"/>
  <c r="AC118" s="1"/>
  <c r="O118"/>
  <c r="Q119"/>
  <c r="AA119" s="1"/>
  <c r="R119"/>
  <c r="AB119" s="1"/>
  <c r="S119"/>
  <c r="AC119" s="1"/>
  <c r="Q120"/>
  <c r="AA120" s="1"/>
  <c r="R120"/>
  <c r="AB120" s="1"/>
  <c r="S120"/>
  <c r="AC120" s="1"/>
  <c r="O120"/>
  <c r="Q121"/>
  <c r="AA121" s="1"/>
  <c r="R121"/>
  <c r="AB121" s="1"/>
  <c r="S121"/>
  <c r="AC121" s="1"/>
  <c r="Q122"/>
  <c r="AA122" s="1"/>
  <c r="R122"/>
  <c r="AB122" s="1"/>
  <c r="S122"/>
  <c r="AC122" s="1"/>
  <c r="O122"/>
  <c r="Q123"/>
  <c r="AA123" s="1"/>
  <c r="R123"/>
  <c r="AB123" s="1"/>
  <c r="S123"/>
  <c r="AC123" s="1"/>
  <c r="Q124"/>
  <c r="AA124" s="1"/>
  <c r="R124"/>
  <c r="AB124" s="1"/>
  <c r="S124"/>
  <c r="AC124" s="1"/>
  <c r="O124"/>
  <c r="M117"/>
  <c r="M121"/>
  <c r="M123" l="1"/>
  <c r="M119"/>
  <c r="M124"/>
  <c r="W124" s="1"/>
  <c r="M122"/>
  <c r="W122" s="1"/>
  <c r="M120"/>
  <c r="W120" s="1"/>
  <c r="M118"/>
  <c r="W118" s="1"/>
  <c r="M116"/>
  <c r="W117" s="1"/>
  <c r="P124"/>
  <c r="N124"/>
  <c r="X124" s="1"/>
  <c r="O123"/>
  <c r="Y123" s="1"/>
  <c r="P122"/>
  <c r="N122"/>
  <c r="X122" s="1"/>
  <c r="O121"/>
  <c r="Y121" s="1"/>
  <c r="P120"/>
  <c r="N120"/>
  <c r="X120" s="1"/>
  <c r="O119"/>
  <c r="Y119" s="1"/>
  <c r="P118"/>
  <c r="N118"/>
  <c r="X118" s="1"/>
  <c r="O117"/>
  <c r="Y117" s="1"/>
  <c r="P116"/>
  <c r="N116"/>
  <c r="P123"/>
  <c r="P121"/>
  <c r="P119"/>
  <c r="P117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W119" l="1"/>
  <c r="W123"/>
  <c r="W121"/>
  <c r="X117"/>
  <c r="X119"/>
  <c r="X121"/>
  <c r="X123"/>
  <c r="Y118"/>
  <c r="Y120"/>
  <c r="Y122"/>
  <c r="Y124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18"/>
  <c r="Z123"/>
  <c r="Z120"/>
  <c r="Z117"/>
  <c r="Z122"/>
  <c r="Z119"/>
  <c r="Z116"/>
  <c r="Z124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<sst xmlns="http://schemas.openxmlformats.org/spreadsheetml/2006/main" count="321" uniqueCount="33">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</sst>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07" workbookViewId="0">
      <selection activeCell="T4" sqref="T4:T124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1.5918631117456812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1.9139902847785493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2.4358606350871241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2.7791919081706169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2.6796994362671285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3.3295113420671782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3.7139269990449293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3.584767996533742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3.8052059412026438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3.935443910276831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2.7929843956565037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2.4755978938472367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2.94172528148016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3.0709090528488332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2.1785392176704477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2.9617720218565751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2.9287811501346255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2.4456015889479659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2.9555313021093639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3.1154062595495589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3.3911908653492446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3.0928324916285987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2.3011350557167702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1.0473273938184207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9.434225987189393E-2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-0.81545667891828089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-1.2787542202489703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-1.5389077403677334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-1.8504321205872998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-0.88534046210810402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-0.79322433771085343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-0.41707217690509424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-0.42721404311896549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-0.14804540236997354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0.34380448085647686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1.1412406591750255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0.9816852322233558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1.3511028093646473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1.0242959869850097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0.2040152277386369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-1.4332404241940822E-2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-1.995569884693623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-4.7439618707772979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-5.2460784573740398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-4.3222080318882377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-4.1191327318340427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-3.2317275693588954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-2.838230299561701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-2.8613728680501254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-3.1262077075305115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-2.7788935307320912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-1.6316523953815363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-1.4005908860520435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-0.70809816238164558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-0.91124322184737139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0.74884572083823286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0.59764777164082261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1.1657557247594923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1.3097048645554423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0.63549656229173479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1.1380025426238944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0.94158074217119747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0.27295622794275687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4" si="18">I69/I$78*100</f>
        <v>99.407293306097642</v>
      </c>
      <c r="M69">
        <f t="shared" ref="M69:M124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15" si="23">F69/4</f>
        <v>3.1669780250000001</v>
      </c>
      <c r="T69">
        <f t="shared" ref="T69:T124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-1.7879079212442548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5" si="25">LN(C70/C69)*100</f>
        <v>2.2716621385101594</v>
      </c>
      <c r="R70">
        <f t="shared" ref="R70:R115" si="26">LN(H70/C70)*100</f>
        <v>17.130301629459513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-2.3519378117292717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16.954122986132337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-1.4316806563825821</v>
      </c>
      <c r="AA71">
        <f t="shared" ref="AA71:AA115" si="31">Q71</f>
        <v>2.619883117891856</v>
      </c>
      <c r="AB71">
        <f t="shared" ref="AB71:AB115" si="32">R71-R70</f>
        <v>-0.17617864332717659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16.515836586106776</v>
      </c>
      <c r="S72">
        <f t="shared" si="23"/>
        <v>4.1478333249999997</v>
      </c>
      <c r="T72">
        <f t="shared" si="24"/>
        <v>0.98120429318037705</v>
      </c>
      <c r="V72">
        <f t="shared" ref="V72:V124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-0.84842702861192265</v>
      </c>
      <c r="AA72">
        <f t="shared" si="31"/>
        <v>2.8128688022643167</v>
      </c>
      <c r="AB72">
        <f t="shared" si="32"/>
        <v>-0.43828640002556085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16.779982268145631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-0.99595435346088834</v>
      </c>
      <c r="AA73">
        <f t="shared" si="31"/>
        <v>1.7464485756529011</v>
      </c>
      <c r="AB73">
        <f t="shared" si="32"/>
        <v>0.2641456820388548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16.61294676079627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-1.8398095212380099</v>
      </c>
      <c r="AA74">
        <f t="shared" si="31"/>
        <v>2.3308726225303995</v>
      </c>
      <c r="AB74">
        <f t="shared" si="32"/>
        <v>-0.16703550734936101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15.974060232202985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-2.9615695633582391</v>
      </c>
      <c r="AA75">
        <f t="shared" si="31"/>
        <v>2.1423915260280166</v>
      </c>
      <c r="AB75">
        <f t="shared" si="32"/>
        <v>-0.6388865285932841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16.98944793076766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-4.3884750631785892</v>
      </c>
      <c r="AA76">
        <f t="shared" si="31"/>
        <v>1.1336650753950785</v>
      </c>
      <c r="AB76">
        <f t="shared" si="32"/>
        <v>1.015387698564675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17.433678855748699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-4.5608917109753406</v>
      </c>
      <c r="AA77">
        <f t="shared" si="31"/>
        <v>1.310066268869867</v>
      </c>
      <c r="AB77">
        <f t="shared" si="32"/>
        <v>0.44423092498103856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18.101887325851148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-5.2458745806653724</v>
      </c>
      <c r="AA78">
        <f t="shared" si="31"/>
        <v>1.0143133737464953</v>
      </c>
      <c r="AB78">
        <f t="shared" si="32"/>
        <v>0.66820847010244933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18.274753424527535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-6.0716867880292398</v>
      </c>
      <c r="AA79">
        <f t="shared" si="31"/>
        <v>0.83340438856176358</v>
      </c>
      <c r="AB79">
        <f t="shared" si="32"/>
        <v>0.17286609867638703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17.85492792430481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-6.2172138645290715</v>
      </c>
      <c r="AA80">
        <f t="shared" si="31"/>
        <v>1.2206228529380114</v>
      </c>
      <c r="AB80">
        <f t="shared" si="32"/>
        <v>-0.41982550022272491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17.972927913960497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-5.1941157797363076</v>
      </c>
      <c r="AA81">
        <f t="shared" si="31"/>
        <v>0.70307845465058194</v>
      </c>
      <c r="AB81">
        <f t="shared" si="32"/>
        <v>0.11799998965568648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17.54012380118451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-3.6332200929289229</v>
      </c>
      <c r="AA82">
        <f t="shared" si="31"/>
        <v>0.97953842996030016</v>
      </c>
      <c r="AB82">
        <f t="shared" si="32"/>
        <v>-0.43280411277598674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17.353243810559018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-2.582885313814927</v>
      </c>
      <c r="AA83">
        <f t="shared" si="31"/>
        <v>1.0533740952239889</v>
      </c>
      <c r="AB83">
        <f t="shared" si="32"/>
        <v>-0.1868799906254921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17.271750974440639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-1.8601946409102652</v>
      </c>
      <c r="AA84">
        <f t="shared" si="31"/>
        <v>1.4051949849651615</v>
      </c>
      <c r="AB84">
        <f t="shared" si="32"/>
        <v>-8.1492836118378875E-2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17.355967386966071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-0.70083884793325524</v>
      </c>
      <c r="AA85">
        <f t="shared" si="31"/>
        <v>1.0396344789940761</v>
      </c>
      <c r="AB85">
        <f t="shared" si="32"/>
        <v>8.4216412525432105E-2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17.285633301536844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-1.0397725451083488</v>
      </c>
      <c r="AA86">
        <f t="shared" si="31"/>
        <v>1.140650298622623</v>
      </c>
      <c r="AB86">
        <f t="shared" si="32"/>
        <v>-7.0334085429227144E-2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17.502504927952113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-0.88786490530355877</v>
      </c>
      <c r="AA87">
        <f t="shared" si="31"/>
        <v>0.6592549901969591</v>
      </c>
      <c r="AB87">
        <f t="shared" si="32"/>
        <v>0.21687162641526925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17.167062401376228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-0.76202153719225407</v>
      </c>
      <c r="AA88">
        <f t="shared" si="31"/>
        <v>1.1599842716505628</v>
      </c>
      <c r="AB88">
        <f t="shared" si="32"/>
        <v>-0.33544252657588558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17.480308739869265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-1.0267884217341816</v>
      </c>
      <c r="AA89">
        <f t="shared" si="31"/>
        <v>0.67022619305155029</v>
      </c>
      <c r="AB89">
        <f t="shared" si="32"/>
        <v>0.31324633849303751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18.05367233934227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-0.91937336462888197</v>
      </c>
      <c r="AA90">
        <f t="shared" si="31"/>
        <v>0.70096286069544722</v>
      </c>
      <c r="AB90">
        <f t="shared" si="32"/>
        <v>0.57336359947300508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18.628128717243584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-0.43665574097497029</v>
      </c>
      <c r="AA91">
        <f t="shared" si="31"/>
        <v>0.98099868579296867</v>
      </c>
      <c r="AB91">
        <f t="shared" si="32"/>
        <v>0.57445637790131343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19.304300783235874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-0.17802222440928972</v>
      </c>
      <c r="AA92">
        <f t="shared" si="31"/>
        <v>0.49315120492057124</v>
      </c>
      <c r="AB92">
        <f t="shared" si="32"/>
        <v>0.67617206599229007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19.869963272062328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-0.49910800605101713</v>
      </c>
      <c r="AA93">
        <f t="shared" si="31"/>
        <v>0.44969871499267128</v>
      </c>
      <c r="AB93">
        <f t="shared" si="32"/>
        <v>0.56566248882645453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20.1932329314489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-0.18276185324151584</v>
      </c>
      <c r="AA94">
        <f t="shared" si="31"/>
        <v>0.79997444759933489</v>
      </c>
      <c r="AB94">
        <f t="shared" si="32"/>
        <v>0.32326965938657182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20.672260862862181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-0.19380424346491054</v>
      </c>
      <c r="AA95">
        <f t="shared" si="31"/>
        <v>0.74766216324444645</v>
      </c>
      <c r="AB95">
        <f t="shared" si="32"/>
        <v>0.47902793141328104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20.217253662992078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0.4841350535834863</v>
      </c>
      <c r="AA96">
        <f t="shared" si="31"/>
        <v>0.89944730588376998</v>
      </c>
      <c r="AB96">
        <f t="shared" si="32"/>
        <v>-0.45500719987010285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20.189122198774044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0.95250232270626611</v>
      </c>
      <c r="AA97">
        <f t="shared" si="31"/>
        <v>0.71314292864880002</v>
      </c>
      <c r="AB97">
        <f t="shared" si="32"/>
        <v>-2.8131464218034807E-2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19.971778502552308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1.4104626715279096</v>
      </c>
      <c r="AA98">
        <f t="shared" si="31"/>
        <v>0.7637881831804465</v>
      </c>
      <c r="AB98">
        <f t="shared" si="32"/>
        <v>-0.21734369622173588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20.812938719266963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1.6515655959506148</v>
      </c>
      <c r="AA99">
        <f t="shared" si="31"/>
        <v>0.92447844840611049</v>
      </c>
      <c r="AB99">
        <f t="shared" si="32"/>
        <v>0.84116021671465546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20.498125896479447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1.6851947484126413</v>
      </c>
      <c r="AA100">
        <f t="shared" si="31"/>
        <v>0.82889408235606254</v>
      </c>
      <c r="AB100">
        <f t="shared" si="32"/>
        <v>-0.31481282278751621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20.814055663441675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2.0152498072452545</v>
      </c>
      <c r="AA101">
        <f t="shared" si="31"/>
        <v>1.1235477519625956</v>
      </c>
      <c r="AB101">
        <f t="shared" si="32"/>
        <v>0.31592976696222763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20.756398548277321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2.0131132990359788</v>
      </c>
      <c r="AA102">
        <f t="shared" si="31"/>
        <v>1.2086972929098621</v>
      </c>
      <c r="AB102">
        <f t="shared" si="32"/>
        <v>-5.7657115164353456E-2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20.635052844258379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2.6005133519763604</v>
      </c>
      <c r="AA103">
        <f t="shared" si="31"/>
        <v>0.9974732122936163</v>
      </c>
      <c r="AB103">
        <f t="shared" si="32"/>
        <v>-0.12134570401894251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19.731048434337175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2.891208156568382</v>
      </c>
      <c r="AA104">
        <f t="shared" si="31"/>
        <v>1.2780255137243586</v>
      </c>
      <c r="AB104">
        <f t="shared" si="32"/>
        <v>-0.90400440992120323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19.174357616425034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2.8925810968726751</v>
      </c>
      <c r="AA105">
        <f t="shared" si="31"/>
        <v>1.0886747040901594</v>
      </c>
      <c r="AB105">
        <f t="shared" si="32"/>
        <v>-0.55669081791214126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19.269961706906749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2.7183319461869928</v>
      </c>
      <c r="AA106">
        <f t="shared" si="31"/>
        <v>0.9402071646007103</v>
      </c>
      <c r="AB106">
        <f t="shared" si="32"/>
        <v>9.5604090481714366E-2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19.802170370417954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2.6380241115505783</v>
      </c>
      <c r="AA107">
        <f t="shared" si="31"/>
        <v>0.8755276279995422</v>
      </c>
      <c r="AB107">
        <f t="shared" si="32"/>
        <v>0.53220866351120577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19.909858651230213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2.1139530439855889</v>
      </c>
      <c r="AA108">
        <f t="shared" si="31"/>
        <v>1.3143577446389962</v>
      </c>
      <c r="AB108">
        <f t="shared" si="32"/>
        <v>0.10768828081225834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20.612947387772248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2.198370588706041</v>
      </c>
      <c r="AA109">
        <f t="shared" si="31"/>
        <v>1.052950814964789</v>
      </c>
      <c r="AB109">
        <f t="shared" si="32"/>
        <v>0.70308873654203552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140.3089889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20.936817639604211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1.5560273330592622</v>
      </c>
      <c r="AA110">
        <f t="shared" si="31"/>
        <v>0.98706752786582397</v>
      </c>
      <c r="AB110">
        <f t="shared" si="32"/>
        <v>0.32387025183196272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20.981531596670454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0.40684989690777229</v>
      </c>
      <c r="AA111">
        <f t="shared" si="31"/>
        <v>1.0564012257438309</v>
      </c>
      <c r="AB111">
        <f t="shared" si="32"/>
        <v>4.4713957066242926E-2</v>
      </c>
      <c r="AC111">
        <f t="shared" si="33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339.91131990229655</v>
      </c>
      <c r="N112">
        <f t="shared" si="20"/>
        <v>176.36874761370726</v>
      </c>
      <c r="O112">
        <f t="shared" si="21"/>
        <v>838.6285307871608</v>
      </c>
      <c r="P112">
        <f t="shared" si="22"/>
        <v>464.98872189590668</v>
      </c>
      <c r="Q112">
        <f t="shared" si="25"/>
        <v>1.2078574277689869</v>
      </c>
      <c r="R112">
        <f t="shared" si="26"/>
        <v>20.886949146936512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-1.2388264263112774</v>
      </c>
      <c r="X112">
        <f t="shared" si="29"/>
        <v>-5.5150611569483488</v>
      </c>
      <c r="Y112">
        <f t="shared" si="30"/>
        <v>-0.81913108322396511</v>
      </c>
      <c r="Z112">
        <f t="shared" si="35"/>
        <v>-0.72629002232122275</v>
      </c>
      <c r="AA112">
        <f t="shared" si="31"/>
        <v>1.2078574277689869</v>
      </c>
      <c r="AB112">
        <f t="shared" si="32"/>
        <v>-9.4582449733941587E-2</v>
      </c>
      <c r="AC112">
        <f t="shared" si="33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98.420296800000003</v>
      </c>
      <c r="H113">
        <v>145.48652630000001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340.05524546292594</v>
      </c>
      <c r="N113">
        <f t="shared" si="20"/>
        <v>174.76665828253104</v>
      </c>
      <c r="O113">
        <f t="shared" si="21"/>
        <v>838.79417807325808</v>
      </c>
      <c r="P113">
        <f t="shared" si="22"/>
        <v>465.06965470081917</v>
      </c>
      <c r="Q113">
        <f t="shared" si="25"/>
        <v>0.79786286749604218</v>
      </c>
      <c r="R113">
        <f t="shared" si="26"/>
        <v>21.49833865668224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0.14392556062938411</v>
      </c>
      <c r="X113">
        <f t="shared" si="29"/>
        <v>-1.6020893311762165</v>
      </c>
      <c r="Y113">
        <f t="shared" si="30"/>
        <v>0.16564728609728263</v>
      </c>
      <c r="Z113">
        <f t="shared" si="35"/>
        <v>-0.64535721740872987</v>
      </c>
      <c r="AA113">
        <f t="shared" si="31"/>
        <v>0.79786286749604218</v>
      </c>
      <c r="AB113">
        <f t="shared" si="32"/>
        <v>0.61138950974572737</v>
      </c>
      <c r="AC113">
        <f t="shared" si="33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340.17212656015312</v>
      </c>
      <c r="N114">
        <f t="shared" si="20"/>
        <v>173.87616709979949</v>
      </c>
      <c r="O114">
        <f t="shared" si="21"/>
        <v>838.89973075525108</v>
      </c>
      <c r="P114">
        <f t="shared" si="22"/>
        <v>464.76608950680384</v>
      </c>
      <c r="Q114">
        <f t="shared" si="25"/>
        <v>0.71368074099709067</v>
      </c>
      <c r="R114">
        <f t="shared" si="26"/>
        <v>21.956426032072493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0.11688109722717854</v>
      </c>
      <c r="X114">
        <f t="shared" si="29"/>
        <v>-0.89049118273155159</v>
      </c>
      <c r="Y114">
        <f t="shared" si="30"/>
        <v>0.10555268199300372</v>
      </c>
      <c r="Z114">
        <f t="shared" si="35"/>
        <v>-0.94892241142406419</v>
      </c>
      <c r="AA114">
        <f t="shared" si="31"/>
        <v>0.71368074099709067</v>
      </c>
      <c r="AB114">
        <f t="shared" si="32"/>
        <v>0.45808737539025302</v>
      </c>
      <c r="AC114">
        <f t="shared" si="33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340.12801024093176</v>
      </c>
      <c r="N115">
        <f t="shared" si="20"/>
        <v>172.76147461344547</v>
      </c>
      <c r="O115">
        <f t="shared" si="21"/>
        <v>838.7667090339379</v>
      </c>
      <c r="P115">
        <f t="shared" si="22"/>
        <v>464.61403964093034</v>
      </c>
      <c r="Q115">
        <f t="shared" si="25"/>
        <v>0.63656814128953432</v>
      </c>
      <c r="R115">
        <f t="shared" si="26"/>
        <v>22.261514519537283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-4.411631922135939E-2</v>
      </c>
      <c r="X115">
        <f t="shared" si="29"/>
        <v>-1.1146924863540164</v>
      </c>
      <c r="Y115">
        <f t="shared" si="30"/>
        <v>-0.13302172131318457</v>
      </c>
      <c r="Z115">
        <f t="shared" si="35"/>
        <v>-1.1009722772975579</v>
      </c>
      <c r="AA115">
        <f t="shared" si="31"/>
        <v>0.63656814128953432</v>
      </c>
      <c r="AB115">
        <f t="shared" si="32"/>
        <v>0.30508848746478989</v>
      </c>
      <c r="AC115">
        <f t="shared" si="33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341.03651607498034</v>
      </c>
      <c r="N116">
        <f t="shared" ref="N116:N124" si="36">LN((D116/C116)/T116)*100</f>
        <v>173.26666641121776</v>
      </c>
      <c r="O116">
        <f t="shared" ref="O116:O124" si="37">LN(B116/T116)*100</f>
        <v>839.41088780806797</v>
      </c>
      <c r="P116">
        <f t="shared" ref="P116:P124" si="38">LN(((K116*G116)/100)/T116)*100</f>
        <v>464.91843174671936</v>
      </c>
      <c r="Q116">
        <f t="shared" ref="Q116:Q124" si="39">LN(C116/C115)*100</f>
        <v>0.92784934850806156</v>
      </c>
      <c r="R116">
        <f t="shared" ref="R116:R124" si="40">LN(H116/C116)*100</f>
        <v>22.87362904581715</v>
      </c>
      <c r="S116">
        <f t="shared" ref="S116:S124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:W124" si="42">M116-M115</f>
        <v>0.90850583404858298</v>
      </c>
      <c r="X116">
        <f t="shared" ref="X116:X124" si="43">N116-N115</f>
        <v>0.50519179777228373</v>
      </c>
      <c r="Y116">
        <f t="shared" ref="Y116:Y124" si="44">O116-O115</f>
        <v>0.64417877413006863</v>
      </c>
      <c r="Z116">
        <f t="shared" ref="Z116:Z124" si="45">P116-P$133</f>
        <v>-0.79658017150853766</v>
      </c>
      <c r="AA116">
        <f t="shared" ref="AA116:AA124" si="46">Q116</f>
        <v>0.92784934850806156</v>
      </c>
      <c r="AB116">
        <f t="shared" ref="AB116:AB124" si="47">R116-R115</f>
        <v>0.61211452627986773</v>
      </c>
      <c r="AC116">
        <f t="shared" ref="AC116:AC124" si="48">S116</f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341.43144620920401</v>
      </c>
      <c r="N117">
        <f t="shared" si="36"/>
        <v>176.35706864558944</v>
      </c>
      <c r="O117">
        <f t="shared" si="37"/>
        <v>839.88471727588205</v>
      </c>
      <c r="P117">
        <f t="shared" si="38"/>
        <v>464.89712955774377</v>
      </c>
      <c r="Q117">
        <f t="shared" si="39"/>
        <v>0.69143720292457378</v>
      </c>
      <c r="R117">
        <f t="shared" si="40"/>
        <v>23.302467150547905</v>
      </c>
      <c r="S117">
        <f t="shared" si="41"/>
        <v>0.942637375</v>
      </c>
      <c r="T117">
        <f t="shared" si="24"/>
        <v>1.1158405224464336</v>
      </c>
      <c r="V117">
        <f t="shared" si="34"/>
        <v>112</v>
      </c>
      <c r="W117">
        <f t="shared" si="42"/>
        <v>0.39493013422367085</v>
      </c>
      <c r="X117">
        <f t="shared" si="43"/>
        <v>3.0904022343716804</v>
      </c>
      <c r="Y117">
        <f t="shared" si="44"/>
        <v>0.47382946781408464</v>
      </c>
      <c r="Z117">
        <f t="shared" si="45"/>
        <v>-0.8178823604841341</v>
      </c>
      <c r="AA117">
        <f t="shared" si="46"/>
        <v>0.69143720292457378</v>
      </c>
      <c r="AB117">
        <f t="shared" si="47"/>
        <v>0.42883810473075457</v>
      </c>
      <c r="AC117">
        <f t="shared" si="48"/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154.80000000000001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342.25599401189686</v>
      </c>
      <c r="N118">
        <f t="shared" si="36"/>
        <v>176.51794510976251</v>
      </c>
      <c r="O118">
        <f t="shared" si="37"/>
        <v>840.4539698644827</v>
      </c>
      <c r="P118">
        <f t="shared" si="38"/>
        <v>464.79345786165965</v>
      </c>
      <c r="Q118">
        <f t="shared" si="39"/>
        <v>0.29241793530797933</v>
      </c>
      <c r="R118">
        <f t="shared" si="40"/>
        <v>24.441433445766936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0.82454780269284811</v>
      </c>
      <c r="X118">
        <f t="shared" si="43"/>
        <v>0.16087646417307155</v>
      </c>
      <c r="Y118">
        <f t="shared" si="44"/>
        <v>0.56925258860064787</v>
      </c>
      <c r="Z118">
        <f t="shared" si="45"/>
        <v>-0.92155405656825451</v>
      </c>
      <c r="AA118">
        <f t="shared" si="46"/>
        <v>0.29241793530797933</v>
      </c>
      <c r="AB118">
        <f t="shared" si="47"/>
        <v>1.1389662952190314</v>
      </c>
      <c r="AC118">
        <f t="shared" si="48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156.6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343.49693716102956</v>
      </c>
      <c r="N119">
        <f t="shared" si="36"/>
        <v>178.9725799957871</v>
      </c>
      <c r="O119">
        <f t="shared" si="37"/>
        <v>841.54084726530289</v>
      </c>
      <c r="P119">
        <f t="shared" si="38"/>
        <v>464.84202094851418</v>
      </c>
      <c r="Q119">
        <f t="shared" si="39"/>
        <v>0.80907621055708134</v>
      </c>
      <c r="R119">
        <f t="shared" si="40"/>
        <v>24.788439475317436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1.2409431491327041</v>
      </c>
      <c r="X119">
        <f t="shared" si="43"/>
        <v>2.4546348860245928</v>
      </c>
      <c r="Y119">
        <f t="shared" si="44"/>
        <v>1.0868774008201854</v>
      </c>
      <c r="Z119">
        <f t="shared" si="45"/>
        <v>-0.87299096971372592</v>
      </c>
      <c r="AA119">
        <f t="shared" si="46"/>
        <v>0.80907621055708134</v>
      </c>
      <c r="AB119">
        <f t="shared" si="47"/>
        <v>0.34700602955049931</v>
      </c>
      <c r="AC119">
        <f t="shared" si="48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98.611776000000006</v>
      </c>
      <c r="H120">
        <v>157.69999999999999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343.29555598734743</v>
      </c>
      <c r="N120">
        <f t="shared" si="36"/>
        <v>180.02758463511935</v>
      </c>
      <c r="O120">
        <f t="shared" si="37"/>
        <v>841.48305779244629</v>
      </c>
      <c r="P120">
        <f t="shared" si="38"/>
        <v>464.67341026219168</v>
      </c>
      <c r="Q120">
        <f t="shared" si="39"/>
        <v>0.88386722134274165</v>
      </c>
      <c r="R120">
        <f t="shared" si="40"/>
        <v>24.604543295203694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-0.2013811736821367</v>
      </c>
      <c r="X120">
        <f t="shared" si="43"/>
        <v>1.0550046393322532</v>
      </c>
      <c r="Y120">
        <f t="shared" si="44"/>
        <v>-5.7789472856597968E-2</v>
      </c>
      <c r="Z120">
        <f t="shared" si="45"/>
        <v>-1.0416016560362209</v>
      </c>
      <c r="AA120">
        <f t="shared" si="46"/>
        <v>0.88386722134274165</v>
      </c>
      <c r="AB120">
        <f t="shared" si="47"/>
        <v>-0.18389618011374154</v>
      </c>
      <c r="AC120">
        <f t="shared" si="48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158.4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343.95716361454225</v>
      </c>
      <c r="N121">
        <f t="shared" si="36"/>
        <v>181.74617402729189</v>
      </c>
      <c r="O121">
        <f t="shared" si="37"/>
        <v>841.72137183709594</v>
      </c>
      <c r="P121">
        <f t="shared" si="38"/>
        <v>465.42355003304488</v>
      </c>
      <c r="Q121">
        <f t="shared" si="39"/>
        <v>0.57899228423389693</v>
      </c>
      <c r="R121">
        <f t="shared" si="40"/>
        <v>24.468449552103095</v>
      </c>
      <c r="S121">
        <f t="shared" si="41"/>
        <v>0.75</v>
      </c>
      <c r="T121">
        <f t="shared" si="24"/>
        <v>1.1277153594230429</v>
      </c>
      <c r="V121">
        <f t="shared" si="34"/>
        <v>116</v>
      </c>
      <c r="W121">
        <f t="shared" si="42"/>
        <v>0.66160762719482591</v>
      </c>
      <c r="X121">
        <f t="shared" si="43"/>
        <v>1.7185893921725324</v>
      </c>
      <c r="Y121">
        <f t="shared" si="44"/>
        <v>0.23831404464965544</v>
      </c>
      <c r="Z121">
        <f t="shared" si="45"/>
        <v>-0.29146188518302552</v>
      </c>
      <c r="AA121">
        <f t="shared" si="46"/>
        <v>0.57899228423389693</v>
      </c>
      <c r="AB121">
        <f t="shared" si="47"/>
        <v>-0.13609374310059863</v>
      </c>
      <c r="AC121">
        <f t="shared" si="48"/>
        <v>0.75</v>
      </c>
    </row>
    <row r="122" spans="1:29">
      <c r="A122">
        <v>1993.3</v>
      </c>
      <c r="B122">
        <v>5138.3</v>
      </c>
      <c r="C122">
        <v>124.4750209</v>
      </c>
      <c r="D122">
        <v>876.3</v>
      </c>
      <c r="E122">
        <v>4419.1000000000004</v>
      </c>
      <c r="F122">
        <v>3.0596738999999999</v>
      </c>
      <c r="G122">
        <v>99.090473900000006</v>
      </c>
      <c r="H122">
        <v>159.80000000000001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344.67608907198041</v>
      </c>
      <c r="N122">
        <f t="shared" si="36"/>
        <v>182.87780543527154</v>
      </c>
      <c r="O122">
        <f t="shared" si="37"/>
        <v>842.16521811676387</v>
      </c>
      <c r="P122">
        <f t="shared" si="38"/>
        <v>465.6293794736082</v>
      </c>
      <c r="Q122">
        <f t="shared" si="39"/>
        <v>0.36660765741394929</v>
      </c>
      <c r="R122">
        <f t="shared" si="40"/>
        <v>24.981797289874017</v>
      </c>
      <c r="S122">
        <f t="shared" si="41"/>
        <v>0.76491847499999999</v>
      </c>
      <c r="T122">
        <f t="shared" si="24"/>
        <v>1.1306869668541861</v>
      </c>
      <c r="V122">
        <f t="shared" si="34"/>
        <v>117</v>
      </c>
      <c r="W122">
        <f t="shared" si="42"/>
        <v>0.71892545743816072</v>
      </c>
      <c r="X122">
        <f t="shared" si="43"/>
        <v>1.1316314079796541</v>
      </c>
      <c r="Y122">
        <f t="shared" si="44"/>
        <v>0.44384627966792323</v>
      </c>
      <c r="Z122">
        <f t="shared" si="45"/>
        <v>-8.5632444619704984E-2</v>
      </c>
      <c r="AA122">
        <f t="shared" si="46"/>
        <v>0.36660765741394929</v>
      </c>
      <c r="AB122">
        <f t="shared" si="47"/>
        <v>0.51334773777092124</v>
      </c>
      <c r="AC122">
        <f t="shared" si="48"/>
        <v>0.76491847499999999</v>
      </c>
    </row>
    <row r="123" spans="1:29">
      <c r="A123">
        <v>1993.4</v>
      </c>
      <c r="B123">
        <v>5225.6000000000004</v>
      </c>
      <c r="C123">
        <v>124.8947489</v>
      </c>
      <c r="D123">
        <v>927.6</v>
      </c>
      <c r="E123">
        <v>4492</v>
      </c>
      <c r="F123">
        <v>2.9896739000000001</v>
      </c>
      <c r="G123">
        <v>99.186213499999994</v>
      </c>
      <c r="H123">
        <v>160.9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345.69256606923705</v>
      </c>
      <c r="N123">
        <f t="shared" si="36"/>
        <v>187.94729502154129</v>
      </c>
      <c r="O123">
        <f t="shared" si="37"/>
        <v>843.56686214239596</v>
      </c>
      <c r="P123">
        <f t="shared" si="38"/>
        <v>466.08325136864215</v>
      </c>
      <c r="Q123">
        <f t="shared" si="39"/>
        <v>0.33663133803427658</v>
      </c>
      <c r="R123">
        <f t="shared" si="40"/>
        <v>25.331168018456061</v>
      </c>
      <c r="S123">
        <f t="shared" si="41"/>
        <v>0.74741847500000003</v>
      </c>
      <c r="T123">
        <f t="shared" si="24"/>
        <v>1.1338923613456988</v>
      </c>
      <c r="V123">
        <f t="shared" si="34"/>
        <v>118</v>
      </c>
      <c r="W123">
        <f t="shared" si="42"/>
        <v>1.0164769972566319</v>
      </c>
      <c r="X123">
        <f t="shared" si="43"/>
        <v>5.0694895862697535</v>
      </c>
      <c r="Y123">
        <f t="shared" si="44"/>
        <v>1.4016440256320948</v>
      </c>
      <c r="Z123">
        <f t="shared" si="45"/>
        <v>0.36823945041425077</v>
      </c>
      <c r="AA123">
        <f t="shared" si="46"/>
        <v>0.33663133803427658</v>
      </c>
      <c r="AB123">
        <f t="shared" si="47"/>
        <v>0.34937072858204488</v>
      </c>
      <c r="AC123">
        <f t="shared" si="48"/>
        <v>0.74741847500000003</v>
      </c>
    </row>
    <row r="124" spans="1:29">
      <c r="A124">
        <v>1994.1</v>
      </c>
      <c r="B124">
        <v>5264.1</v>
      </c>
      <c r="C124">
        <v>125.7118976</v>
      </c>
      <c r="D124">
        <v>946.6</v>
      </c>
      <c r="E124">
        <v>4558</v>
      </c>
      <c r="F124">
        <v>3.2121111</v>
      </c>
      <c r="G124">
        <v>99.281953099999996</v>
      </c>
      <c r="H124">
        <v>163.1</v>
      </c>
      <c r="I124">
        <v>122088.6666667</v>
      </c>
      <c r="J124">
        <v>196085.33333329999</v>
      </c>
      <c r="K124">
        <f t="shared" si="18"/>
        <v>122.64876268299321</v>
      </c>
      <c r="M124">
        <f t="shared" si="19"/>
        <v>346.26193417494159</v>
      </c>
      <c r="N124">
        <f t="shared" si="36"/>
        <v>189.0856749415934</v>
      </c>
      <c r="O124">
        <f t="shared" si="37"/>
        <v>844.06383636018541</v>
      </c>
      <c r="P124">
        <f t="shared" si="38"/>
        <v>467.40912036339506</v>
      </c>
      <c r="Q124">
        <f t="shared" si="39"/>
        <v>0.65213880590923112</v>
      </c>
      <c r="R124">
        <f t="shared" si="40"/>
        <v>26.037074775409895</v>
      </c>
      <c r="S124">
        <f t="shared" si="41"/>
        <v>0.803027775</v>
      </c>
      <c r="T124">
        <f t="shared" si="24"/>
        <v>1.1365838107286743</v>
      </c>
      <c r="V124">
        <f t="shared" si="34"/>
        <v>119</v>
      </c>
      <c r="W124">
        <f t="shared" si="42"/>
        <v>0.56936810570454099</v>
      </c>
      <c r="X124">
        <f t="shared" si="43"/>
        <v>1.1383799200521025</v>
      </c>
      <c r="Y124">
        <f t="shared" si="44"/>
        <v>0.49697421778944317</v>
      </c>
      <c r="Z124">
        <f t="shared" si="45"/>
        <v>1.69410844516716</v>
      </c>
      <c r="AA124">
        <f t="shared" si="46"/>
        <v>0.65213880590923112</v>
      </c>
      <c r="AB124">
        <f t="shared" si="47"/>
        <v>0.70590675695383354</v>
      </c>
      <c r="AC124">
        <f t="shared" si="48"/>
        <v>0.803027775</v>
      </c>
    </row>
    <row r="133" spans="16:16">
      <c r="P133">
        <f>AVERAGE(P4:P129)</f>
        <v>465.7150119182279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1" workbookViewId="0">
      <selection activeCell="B7" sqref="B7:J127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98.420296800000003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154.80000000000001</v>
      </c>
      <c r="I121">
        <v>117761.3333333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156.6</v>
      </c>
      <c r="I122">
        <v>117950.6666667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98.611776000000006</v>
      </c>
      <c r="H123">
        <v>157.69999999999999</v>
      </c>
      <c r="I123">
        <v>118394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158.4</v>
      </c>
      <c r="I124">
        <v>118984</v>
      </c>
      <c r="J124">
        <v>194555.33333329999</v>
      </c>
    </row>
    <row r="125" spans="1:10">
      <c r="A125">
        <v>1993.3</v>
      </c>
      <c r="B125">
        <v>5138.3</v>
      </c>
      <c r="C125">
        <v>124.4750209</v>
      </c>
      <c r="D125">
        <v>876.3</v>
      </c>
      <c r="E125">
        <v>4419.1000000000004</v>
      </c>
      <c r="F125">
        <v>3.0596738999999999</v>
      </c>
      <c r="G125">
        <v>99.090473900000006</v>
      </c>
      <c r="H125">
        <v>159.80000000000001</v>
      </c>
      <c r="I125">
        <v>119543.3333333</v>
      </c>
      <c r="J125">
        <v>195068</v>
      </c>
    </row>
    <row r="126" spans="1:10">
      <c r="A126">
        <v>1993.4</v>
      </c>
      <c r="B126">
        <v>5225.6000000000004</v>
      </c>
      <c r="C126">
        <v>124.8947489</v>
      </c>
      <c r="D126">
        <v>927.6</v>
      </c>
      <c r="E126">
        <v>4492</v>
      </c>
      <c r="F126">
        <v>2.9896739000000001</v>
      </c>
      <c r="G126">
        <v>99.186213499999994</v>
      </c>
      <c r="H126">
        <v>160.9</v>
      </c>
      <c r="I126">
        <v>120311.3333333</v>
      </c>
      <c r="J126">
        <v>195621</v>
      </c>
    </row>
    <row r="127" spans="1:10">
      <c r="A127">
        <v>1994.1</v>
      </c>
      <c r="B127">
        <v>5264.1</v>
      </c>
      <c r="C127">
        <v>125.7118976</v>
      </c>
      <c r="D127">
        <v>946.6</v>
      </c>
      <c r="E127">
        <v>4558</v>
      </c>
      <c r="F127">
        <v>3.2121111</v>
      </c>
      <c r="G127">
        <v>99.281953099999996</v>
      </c>
      <c r="H127">
        <v>163.1</v>
      </c>
      <c r="I127">
        <v>122088.6666667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>
        <v>99.952130199999999</v>
      </c>
      <c r="H128" t="s">
        <v>8</v>
      </c>
      <c r="I128">
        <v>122605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2010-08-25T00:19:56Z</dcterms:modified>
</cp:coreProperties>
</file>