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N118" s="1"/>
  <c r="T119"/>
  <c r="T120"/>
  <c r="N120" s="1"/>
  <c r="T121"/>
  <c r="T122"/>
  <c r="N122" s="1"/>
  <c r="T123"/>
  <c r="T124"/>
  <c r="N124" s="1"/>
  <c r="T125"/>
  <c r="T126"/>
  <c r="N126" s="1"/>
  <c r="T127"/>
  <c r="T128"/>
  <c r="M128" s="1"/>
  <c r="W128" s="1"/>
  <c r="T129"/>
  <c r="T130"/>
  <c r="M130" s="1"/>
  <c r="W130" s="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4"/>
  <c r="V127"/>
  <c r="V128" s="1"/>
  <c r="V129" s="1"/>
  <c r="V130" s="1"/>
  <c r="Q127"/>
  <c r="AA127" s="1"/>
  <c r="R127"/>
  <c r="AB127" s="1"/>
  <c r="S127"/>
  <c r="AC127" s="1"/>
  <c r="M127"/>
  <c r="Q128"/>
  <c r="AA128" s="1"/>
  <c r="R128"/>
  <c r="AB128" s="1"/>
  <c r="S128"/>
  <c r="AC128" s="1"/>
  <c r="Q129"/>
  <c r="AA129" s="1"/>
  <c r="R129"/>
  <c r="AB129" s="1"/>
  <c r="S129"/>
  <c r="AC129" s="1"/>
  <c r="M129"/>
  <c r="Q130"/>
  <c r="AA130" s="1"/>
  <c r="R130"/>
  <c r="AB130" s="1"/>
  <c r="S130"/>
  <c r="AC130" s="1"/>
  <c r="V121"/>
  <c r="V122"/>
  <c r="V123" s="1"/>
  <c r="V124" s="1"/>
  <c r="V125" s="1"/>
  <c r="V126" s="1"/>
  <c r="Q121"/>
  <c r="AA121" s="1"/>
  <c r="R121"/>
  <c r="S121"/>
  <c r="AC121" s="1"/>
  <c r="O121"/>
  <c r="Q122"/>
  <c r="AA122" s="1"/>
  <c r="R122"/>
  <c r="AB122" s="1"/>
  <c r="S122"/>
  <c r="AC122" s="1"/>
  <c r="Q123"/>
  <c r="AA123" s="1"/>
  <c r="R123"/>
  <c r="AB123" s="1"/>
  <c r="S123"/>
  <c r="AC123" s="1"/>
  <c r="O123"/>
  <c r="Q124"/>
  <c r="AA124" s="1"/>
  <c r="R124"/>
  <c r="AB124" s="1"/>
  <c r="S124"/>
  <c r="AC124" s="1"/>
  <c r="Q125"/>
  <c r="AA125" s="1"/>
  <c r="R125"/>
  <c r="AB125" s="1"/>
  <c r="S125"/>
  <c r="AC125" s="1"/>
  <c r="O125"/>
  <c r="Q126"/>
  <c r="AA126" s="1"/>
  <c r="R126"/>
  <c r="AB126" s="1"/>
  <c r="S126"/>
  <c r="AC126" s="1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Q119"/>
  <c r="AA119" s="1"/>
  <c r="R119"/>
  <c r="AB119" s="1"/>
  <c r="S119"/>
  <c r="AC119" s="1"/>
  <c r="O119"/>
  <c r="Q120"/>
  <c r="AA120" s="1"/>
  <c r="R120"/>
  <c r="AB120" s="1"/>
  <c r="S120"/>
  <c r="AC120" s="1"/>
  <c r="W129" l="1"/>
  <c r="M124"/>
  <c r="P130"/>
  <c r="N130"/>
  <c r="P129"/>
  <c r="N129"/>
  <c r="P128"/>
  <c r="N128"/>
  <c r="P127"/>
  <c r="N127"/>
  <c r="X127" s="1"/>
  <c r="O130"/>
  <c r="O129"/>
  <c r="O128"/>
  <c r="O127"/>
  <c r="M126"/>
  <c r="W127" s="1"/>
  <c r="M122"/>
  <c r="M125"/>
  <c r="W126" s="1"/>
  <c r="M123"/>
  <c r="W124" s="1"/>
  <c r="M121"/>
  <c r="M118"/>
  <c r="M120"/>
  <c r="M117"/>
  <c r="W125"/>
  <c r="AB121"/>
  <c r="M119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Y129" l="1"/>
  <c r="W121"/>
  <c r="Y128"/>
  <c r="Y130"/>
  <c r="Y127"/>
  <c r="X128"/>
  <c r="X129"/>
  <c r="X130"/>
  <c r="W123"/>
  <c r="W122"/>
  <c r="W119"/>
  <c r="W118"/>
  <c r="W120"/>
  <c r="Y121"/>
  <c r="Y123"/>
  <c r="Y125"/>
  <c r="X122"/>
  <c r="X124"/>
  <c r="X126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8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8" l="1"/>
  <c r="Z130"/>
  <c r="Z127"/>
  <c r="Z129"/>
  <c r="Z6"/>
  <c r="Z126"/>
  <c r="Z121"/>
  <c r="Z124"/>
  <c r="Z123"/>
  <c r="Z122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<sst xmlns="http://schemas.openxmlformats.org/spreadsheetml/2006/main" count="279" uniqueCount="33">
  <si>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</si>
  <si>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</si>
  <si>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</si>
  <si>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</si>
  <si>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</si>
  <si>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</si>
  <si>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</si>
  <si>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</si>
  <si>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</si>
  <si>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</si>
  <si>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</si>
  <si>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</si>
  <si>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</si>
  <si>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</si>
  <si>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</si>
  <si>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</si>
  <si>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</si>
  <si>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</si>
  <si>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</si>
  <si>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</si>
  <si>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</si>
  <si>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</si>
  <si>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</si>
  <si>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</si>
  <si>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</si>
  <si>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</si>
  <si>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</si>
  <si>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</si>
  <si>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</si>
  <si>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</si>
  <si>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</si>
  <si>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</si>
  <si>
    <t>NaN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</si>
</sst>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8"/>
  <sheetViews>
    <sheetView tabSelected="1" topLeftCell="E1" workbookViewId="0">
      <selection activeCell="T4" sqref="T4:T130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14</v>
      </c>
      <c r="V1" t="s">
        <v>23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8</v>
      </c>
      <c r="H3" t="s">
        <v>9</v>
      </c>
      <c r="I3" t="s">
        <v>10</v>
      </c>
      <c r="J3" t="s">
        <v>11</v>
      </c>
      <c r="K3" t="s">
        <v>13</v>
      </c>
      <c r="M3" t="s">
        <v>15</v>
      </c>
      <c r="N3" t="s">
        <v>16</v>
      </c>
      <c r="O3" t="s">
        <v>17</v>
      </c>
      <c r="P3" t="s">
        <v>18</v>
      </c>
      <c r="Q3" t="s">
        <v>19</v>
      </c>
      <c r="R3" t="s">
        <v>20</v>
      </c>
      <c r="S3" t="s">
        <v>21</v>
      </c>
      <c r="T3" t="s">
        <v>22</v>
      </c>
      <c r="V3" t="s">
        <v>24</v>
      </c>
      <c r="W3" t="s">
        <v>25</v>
      </c>
      <c r="X3" t="s">
        <v>26</v>
      </c>
      <c r="Y3" t="s">
        <v>27</v>
      </c>
      <c r="Z3" t="s">
        <v>28</v>
      </c>
      <c r="AA3" t="s">
        <v>29</v>
      </c>
      <c r="AB3" t="s">
        <v>30</v>
      </c>
      <c r="AC3" t="s">
        <v>31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P6-P$138</f>
        <v>1.4846793774193543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1.8068065504522224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2.3286769007607973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2.67200817384429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2.5725157019408016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3.2223276077408514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3.6067432647186024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3.4775842622074151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3.6980222068763169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3.8282601759505042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2.6858006613301768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2.3684141595209098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2.8345415471538331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2.9637253185225063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2.0713554833441208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2.8545882875302482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2.8215974158082986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2.338417854621639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2.848347567783037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3.008222525223232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3.2840071310229177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2.9856487573022719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2.1939513213904434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0.94014365949209378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-1.2841474454432955E-2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-0.92264041324460777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-1.3859379545752972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-1.6460914746940603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-1.9576158549136267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-0.99252419643443091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-0.90040807203718032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-0.52425591123142112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P38-P$138</f>
        <v>-0.53439777744529238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-0.25522913669630043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0.23662074653014997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1.0340569248486986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0.87450149789702891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1.2439190750383204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0.91711225265868279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9.683149341231001E-2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-0.12151613856826771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-2.1027536190199498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-4.8511456051036248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-5.3532621917003667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-4.4293917662145645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-4.2263164661603696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-3.3389113036852223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-2.9454140338880279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-2.9685566023764522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-3.2333914418568384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-2.8860772650584181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-1.7388361297078632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-1.5077746203783704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-0.81528189670797246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-1.0184269561736983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0.64166198651190598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0.49046403731449573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1.0585719904331654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1.2025211302291154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0.52831282796540791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1.0308188082975676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0.83439700784487059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0.16577249361642998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30" si="18">I69/I$78*100</f>
        <v>99.407293306097642</v>
      </c>
      <c r="M69">
        <f t="shared" ref="M69:M126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16" si="23">F69/4</f>
        <v>3.1669780250000001</v>
      </c>
      <c r="T69">
        <f t="shared" ref="T69:T130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-1.8950916555705817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17.130299071300996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P70-P$138</f>
        <v>-2.4591215460555986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16.954126276844423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-1.538864390708909</v>
      </c>
      <c r="AA71">
        <f t="shared" ref="AA71:AA116" si="31">Q71</f>
        <v>2.619883117891856</v>
      </c>
      <c r="AB71">
        <f t="shared" ref="AB71:AB116" si="32">R71-R70</f>
        <v>-0.17617279445657275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16.515836032056448</v>
      </c>
      <c r="S72">
        <f t="shared" si="23"/>
        <v>4.1478333249999997</v>
      </c>
      <c r="T72">
        <f t="shared" si="24"/>
        <v>0.98120429318037705</v>
      </c>
      <c r="V72">
        <f t="shared" ref="V72:V130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-0.95561076293824954</v>
      </c>
      <c r="AA72">
        <f t="shared" si="31"/>
        <v>2.8128688022643167</v>
      </c>
      <c r="AB72">
        <f t="shared" si="32"/>
        <v>-0.43829024478797507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16.779988567199101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-1.1031380877872152</v>
      </c>
      <c r="AA73">
        <f t="shared" si="31"/>
        <v>1.7464485756529011</v>
      </c>
      <c r="AB73">
        <f t="shared" si="32"/>
        <v>0.26415253514265302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16.612947504753436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-1.9469932555643368</v>
      </c>
      <c r="AA74">
        <f t="shared" si="31"/>
        <v>2.3308726225303995</v>
      </c>
      <c r="AB74">
        <f t="shared" si="32"/>
        <v>-0.16704106244566574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15.974063163624521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-3.068753297684566</v>
      </c>
      <c r="AA75">
        <f t="shared" si="31"/>
        <v>2.1423915260280166</v>
      </c>
      <c r="AB75">
        <f t="shared" si="32"/>
        <v>-0.63888434112891446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16.989445676478006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-4.495658797504916</v>
      </c>
      <c r="AA76">
        <f t="shared" si="31"/>
        <v>1.1336650753950785</v>
      </c>
      <c r="AB76">
        <f t="shared" si="32"/>
        <v>1.0153825128534848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17.433677546833319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-4.6680754453016675</v>
      </c>
      <c r="AA77">
        <f t="shared" si="31"/>
        <v>1.310066268869867</v>
      </c>
      <c r="AB77">
        <f t="shared" si="32"/>
        <v>0.44423187035531342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18.101885840762495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-5.3530583149916993</v>
      </c>
      <c r="AA78">
        <f t="shared" si="31"/>
        <v>1.0143133737464953</v>
      </c>
      <c r="AB78">
        <f t="shared" si="32"/>
        <v>0.66820829392917602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18.274758031215402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-6.1788705223555667</v>
      </c>
      <c r="AA79">
        <f t="shared" si="31"/>
        <v>0.83340438856176358</v>
      </c>
      <c r="AB79">
        <f t="shared" si="32"/>
        <v>0.17287219045290669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17.854941342440476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-6.3243975988553984</v>
      </c>
      <c r="AA80">
        <f t="shared" si="31"/>
        <v>1.2206228529380114</v>
      </c>
      <c r="AB80">
        <f t="shared" si="32"/>
        <v>-0.41981668877492595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17.972943151129218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-5.3012995140626344</v>
      </c>
      <c r="AA81">
        <f t="shared" si="31"/>
        <v>0.70307845465058194</v>
      </c>
      <c r="AB81">
        <f t="shared" si="32"/>
        <v>0.11800180868874222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17.540124760304153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-3.7404038272552498</v>
      </c>
      <c r="AA82">
        <f t="shared" si="31"/>
        <v>0.97953842996030016</v>
      </c>
      <c r="AB82">
        <f t="shared" si="32"/>
        <v>-0.43281839082506579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17.353219754181922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-2.6900690481412539</v>
      </c>
      <c r="AA83">
        <f t="shared" si="31"/>
        <v>1.0533740952239889</v>
      </c>
      <c r="AB83">
        <f t="shared" si="32"/>
        <v>-0.18690500612223104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17.271697770468293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-1.9673783752365921</v>
      </c>
      <c r="AA84">
        <f t="shared" si="31"/>
        <v>1.4051949849651615</v>
      </c>
      <c r="AB84">
        <f t="shared" si="32"/>
        <v>-8.1521983713628288E-2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17.355918581786817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-0.80802258225958212</v>
      </c>
      <c r="AA85">
        <f t="shared" si="31"/>
        <v>1.0396344789940761</v>
      </c>
      <c r="AB85">
        <f t="shared" si="32"/>
        <v>8.4220811318523658E-2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17.285634862097513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-1.1469562794346757</v>
      </c>
      <c r="AA86">
        <f t="shared" si="31"/>
        <v>1.140650298622623</v>
      </c>
      <c r="AB86">
        <f t="shared" si="32"/>
        <v>-7.0283719689303581E-2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17.502600656682752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-0.99504863962988566</v>
      </c>
      <c r="AA87">
        <f t="shared" si="31"/>
        <v>0.6592549901969591</v>
      </c>
      <c r="AB87">
        <f t="shared" si="32"/>
        <v>0.21696579458523857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17.167288115653442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-0.86920527151858096</v>
      </c>
      <c r="AA88">
        <f t="shared" si="31"/>
        <v>1.1599842716505628</v>
      </c>
      <c r="AB88">
        <f t="shared" si="32"/>
        <v>-0.3353125410293103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17.480501413818921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-1.1339721560605085</v>
      </c>
      <c r="AA89">
        <f t="shared" si="31"/>
        <v>0.67022619305155029</v>
      </c>
      <c r="AB89">
        <f t="shared" si="32"/>
        <v>0.31321329816547916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18.053659545282866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-1.0265570989552089</v>
      </c>
      <c r="AA90">
        <f t="shared" si="31"/>
        <v>0.70096286069544722</v>
      </c>
      <c r="AB90">
        <f t="shared" si="32"/>
        <v>0.5731581314639449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18.627739872708865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-0.54383947530129717</v>
      </c>
      <c r="AA91">
        <f t="shared" si="31"/>
        <v>0.98099868579296867</v>
      </c>
      <c r="AB91">
        <f t="shared" si="32"/>
        <v>0.57408032742599957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19.303367875859482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-0.2852059587356166</v>
      </c>
      <c r="AA92">
        <f t="shared" si="31"/>
        <v>0.49315120492057124</v>
      </c>
      <c r="AB92">
        <f t="shared" si="32"/>
        <v>0.67562800315061722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19.869166433910337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-0.60629174037734401</v>
      </c>
      <c r="AA93">
        <f t="shared" si="31"/>
        <v>0.44969871499267128</v>
      </c>
      <c r="AB93">
        <f t="shared" si="32"/>
        <v>0.56579855805085444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20.193280081447533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-0.28994558756784272</v>
      </c>
      <c r="AA94">
        <f t="shared" si="31"/>
        <v>0.79997444759933489</v>
      </c>
      <c r="AB94">
        <f t="shared" si="32"/>
        <v>0.32411364753719596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20.673873213766015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-0.30098797779123743</v>
      </c>
      <c r="AA95">
        <f t="shared" si="31"/>
        <v>0.74766216324444645</v>
      </c>
      <c r="AB95">
        <f t="shared" si="32"/>
        <v>0.48059313231848222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20.221163014929449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0.37695131925715941</v>
      </c>
      <c r="AA96">
        <f t="shared" si="31"/>
        <v>0.89944730588376998</v>
      </c>
      <c r="AB96">
        <f t="shared" si="32"/>
        <v>-0.45271019883656649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20.192447661428776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0.84531858837993923</v>
      </c>
      <c r="AA97">
        <f t="shared" si="31"/>
        <v>0.71314292864880002</v>
      </c>
      <c r="AB97">
        <f t="shared" si="32"/>
        <v>-2.8715353500672336E-2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19.971576928474384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1.3032789372015827</v>
      </c>
      <c r="AA98">
        <f t="shared" si="31"/>
        <v>0.7637881831804465</v>
      </c>
      <c r="AB98">
        <f t="shared" si="32"/>
        <v>-0.22087073295439197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20.806205328131018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1.5443818616242879</v>
      </c>
      <c r="AA99">
        <f t="shared" si="31"/>
        <v>0.92447844840611049</v>
      </c>
      <c r="AB99">
        <f t="shared" si="32"/>
        <v>0.83462839965663349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20.481800076958461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1.5780110140863144</v>
      </c>
      <c r="AA100">
        <f t="shared" si="31"/>
        <v>0.82889408235606254</v>
      </c>
      <c r="AB100">
        <f t="shared" si="32"/>
        <v>-0.32440525117255703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20.800221731157308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1.9080660729189276</v>
      </c>
      <c r="AA101">
        <f t="shared" si="31"/>
        <v>1.1235477519625956</v>
      </c>
      <c r="AB101">
        <f t="shared" si="32"/>
        <v>0.31842165419884694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20.757307181735595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26" si="35">P102-P$138</f>
        <v>1.9059295647096519</v>
      </c>
      <c r="AA102">
        <f t="shared" si="31"/>
        <v>1.2086972929098621</v>
      </c>
      <c r="AB102">
        <f t="shared" si="32"/>
        <v>-4.2914549421713133E-2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20.663152329178857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2.4933296176500335</v>
      </c>
      <c r="AA103">
        <f t="shared" si="31"/>
        <v>0.9974732122936163</v>
      </c>
      <c r="AB103">
        <f t="shared" si="32"/>
        <v>-9.4154852556737723E-2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19.798740922909673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2.7840244222420552</v>
      </c>
      <c r="AA104">
        <f t="shared" si="31"/>
        <v>1.2780255137243586</v>
      </c>
      <c r="AB104">
        <f t="shared" si="32"/>
        <v>-0.86441140626918411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19.261226158919154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2.7853973625463482</v>
      </c>
      <c r="AA105">
        <f t="shared" si="31"/>
        <v>1.0886747040901594</v>
      </c>
      <c r="AB105">
        <f t="shared" si="32"/>
        <v>-0.53751476399051867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19.355452509587064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2.6111482118606659</v>
      </c>
      <c r="AA106">
        <f t="shared" si="31"/>
        <v>0.9402071646007103</v>
      </c>
      <c r="AB106">
        <f t="shared" si="32"/>
        <v>9.4226350667909742E-2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19.865380242640484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2.5308403772242514</v>
      </c>
      <c r="AA107">
        <f t="shared" si="31"/>
        <v>0.8755276279995422</v>
      </c>
      <c r="AB107">
        <f t="shared" si="32"/>
        <v>0.50992773305341998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19.929529157574997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2.006769309659262</v>
      </c>
      <c r="AA108">
        <f t="shared" si="31"/>
        <v>1.3143577446389962</v>
      </c>
      <c r="AB108">
        <f t="shared" si="32"/>
        <v>6.4148914934513357E-2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20.607141539420944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2.0911868543797141</v>
      </c>
      <c r="AA109">
        <f t="shared" si="31"/>
        <v>1.052950814964789</v>
      </c>
      <c r="AB109">
        <f t="shared" si="32"/>
        <v>0.67761238184594674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20.924180729881343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1.4488435987329353</v>
      </c>
      <c r="AA110">
        <f t="shared" si="31"/>
        <v>0.98706752786582397</v>
      </c>
      <c r="AB110">
        <f t="shared" si="32"/>
        <v>0.31703919046039886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20.981174207689715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0.29966616258144541</v>
      </c>
      <c r="AA111">
        <f t="shared" si="31"/>
        <v>1.0564012257438309</v>
      </c>
      <c r="AB111">
        <f t="shared" si="32"/>
        <v>5.6993477808372717E-2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20.914438809415557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-0.83347375664754964</v>
      </c>
      <c r="AA112">
        <f t="shared" si="31"/>
        <v>1.2115966301262928</v>
      </c>
      <c r="AB112">
        <f t="shared" si="32"/>
        <v>-6.6735398274158086E-2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21.639539816346549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-0.75254095173505675</v>
      </c>
      <c r="AA113">
        <f t="shared" si="31"/>
        <v>0.68494240601834122</v>
      </c>
      <c r="AB113">
        <f t="shared" si="32"/>
        <v>0.72510100693099133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22.084819304926334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-1.0561061457503911</v>
      </c>
      <c r="AA114">
        <f t="shared" si="31"/>
        <v>0.69572910205655791</v>
      </c>
      <c r="AB114">
        <f t="shared" si="32"/>
        <v>0.44527948857978572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22.346738962311292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-1.2081560116238848</v>
      </c>
      <c r="AA115">
        <f t="shared" si="31"/>
        <v>0.61670125580795088</v>
      </c>
      <c r="AB115">
        <f t="shared" si="32"/>
        <v>0.26191965738495782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si="20"/>
        <v>173.14546044775818</v>
      </c>
      <c r="O116">
        <f t="shared" si="21"/>
        <v>839.33975320824902</v>
      </c>
      <c r="P116">
        <f t="shared" si="22"/>
        <v>464.82157942705101</v>
      </c>
      <c r="Q116">
        <f t="shared" si="25"/>
        <v>0.94438266649269409</v>
      </c>
      <c r="R116">
        <f t="shared" si="26"/>
        <v>23.004095511375073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1.0521889926088761</v>
      </c>
      <c r="X116">
        <f t="shared" si="29"/>
        <v>0.38504449359209048</v>
      </c>
      <c r="Y116">
        <f t="shared" si="30"/>
        <v>0.54845501800514285</v>
      </c>
      <c r="Z116">
        <f t="shared" si="35"/>
        <v>-1.0006162255032223</v>
      </c>
      <c r="AA116">
        <f t="shared" si="31"/>
        <v>0.94438266649269409</v>
      </c>
      <c r="AB116">
        <f t="shared" si="32"/>
        <v>0.65735654906378116</v>
      </c>
      <c r="AC116">
        <f t="shared" si="33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98.611776000000006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ref="N117:N120" si="36">LN((D117/C117)/T117)*100</f>
        <v>176.154862128183</v>
      </c>
      <c r="O117">
        <f t="shared" ref="O117:O120" si="37">LN(B117/T117)*100</f>
        <v>839.70297247625899</v>
      </c>
      <c r="P117">
        <f t="shared" ref="P117:P120" si="38">LN(((K117*G117)/100)/T117)*100</f>
        <v>464.80008926661293</v>
      </c>
      <c r="Q117">
        <f t="shared" ref="Q117:Q120" si="39">LN(C117/C116)*100</f>
        <v>0.66760356943934152</v>
      </c>
      <c r="R117">
        <f t="shared" ref="R117:R120" si="40">LN(H117/C117)*100</f>
        <v>23.456767249591067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0.41944005576516474</v>
      </c>
      <c r="X117">
        <f t="shared" ref="X117:X120" si="43">N117-N116</f>
        <v>3.0094016804248156</v>
      </c>
      <c r="Y117">
        <f t="shared" ref="Y117:Y120" si="44">O117-O116</f>
        <v>0.36321926800997062</v>
      </c>
      <c r="Z117">
        <f t="shared" si="35"/>
        <v>-1.0221063859412993</v>
      </c>
      <c r="AA117">
        <f t="shared" ref="AA117:AA120" si="45">Q117</f>
        <v>0.66760356943934152</v>
      </c>
      <c r="AB117">
        <f t="shared" ref="AB117:AB120" si="46">R117-R116</f>
        <v>0.45267173821599371</v>
      </c>
      <c r="AC117">
        <f t="shared" ref="AC117:AC120" si="47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35"/>
        <v>-1.0287377908945814</v>
      </c>
      <c r="AA118">
        <f t="shared" si="45"/>
        <v>0.33814955497371108</v>
      </c>
      <c r="AB118">
        <f t="shared" si="46"/>
        <v>1.028614317892675</v>
      </c>
      <c r="AC118">
        <f t="shared" si="47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24.916607669900468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35"/>
        <v>-0.9801747040400528</v>
      </c>
      <c r="AA119">
        <f t="shared" si="45"/>
        <v>0.66168095080230838</v>
      </c>
      <c r="AB119">
        <f t="shared" si="46"/>
        <v>0.43122610241672632</v>
      </c>
      <c r="AC119">
        <f t="shared" si="47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98.707515599999994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464.77045055332252</v>
      </c>
      <c r="Q120">
        <f t="shared" si="39"/>
        <v>0.78567129390501</v>
      </c>
      <c r="R120">
        <f t="shared" si="40"/>
        <v>24.641141564384998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35"/>
        <v>-1.0517450992317094</v>
      </c>
      <c r="AA120">
        <f t="shared" si="45"/>
        <v>0.78567129390501</v>
      </c>
      <c r="AB120">
        <f t="shared" si="46"/>
        <v>-0.27546610551546991</v>
      </c>
      <c r="AC120">
        <f t="shared" si="47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ref="N121:N126" si="48">LN((D121/C121)/T121)*100</f>
        <v>181.09307074487572</v>
      </c>
      <c r="O121">
        <f t="shared" ref="O121:O126" si="49">LN(B121/T121)*100</f>
        <v>841.78603017880494</v>
      </c>
      <c r="P121">
        <f t="shared" ref="P121:P126" si="50">LN(((K121*G121)/100)/T121)*100</f>
        <v>465.42355003304488</v>
      </c>
      <c r="Q121">
        <f t="shared" ref="Q121:Q126" si="51">LN(C121/C120)*100</f>
        <v>0.42976783873847624</v>
      </c>
      <c r="R121">
        <f t="shared" ref="R121:R126" si="52">LN(H121/C121)*100</f>
        <v>24.782260147678535</v>
      </c>
      <c r="S121">
        <f t="shared" ref="S121:S126" si="53">F121/4</f>
        <v>0.75</v>
      </c>
      <c r="T121">
        <f t="shared" si="24"/>
        <v>1.1277153594230429</v>
      </c>
      <c r="V121">
        <f t="shared" si="34"/>
        <v>116</v>
      </c>
      <c r="W121">
        <f t="shared" ref="W121:W126" si="54">M121-M120</f>
        <v>0.55866536535006617</v>
      </c>
      <c r="X121">
        <f t="shared" ref="X121:X126" si="55">N121-N120</f>
        <v>1.4046115532892145</v>
      </c>
      <c r="Y121">
        <f t="shared" ref="Y121:Y126" si="56">O121-O120</f>
        <v>0.36009554741372085</v>
      </c>
      <c r="Z121">
        <f t="shared" si="35"/>
        <v>-0.3986456195093524</v>
      </c>
      <c r="AA121">
        <f t="shared" ref="AA121:AA126" si="57">Q121</f>
        <v>0.42976783873847624</v>
      </c>
      <c r="AB121">
        <f t="shared" ref="AB121:AB126" si="58">R121-R120</f>
        <v>0.14111858329353666</v>
      </c>
      <c r="AC121">
        <f t="shared" ref="AC121:AC126" si="59">S121</f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158.69999999999999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48"/>
        <v>182.55754660595315</v>
      </c>
      <c r="O122">
        <f t="shared" si="49"/>
        <v>842.18662368423929</v>
      </c>
      <c r="P122">
        <f t="shared" si="50"/>
        <v>465.6293794736082</v>
      </c>
      <c r="Q122">
        <f t="shared" si="51"/>
        <v>0.27312849927719307</v>
      </c>
      <c r="R122">
        <f t="shared" si="52"/>
        <v>24.887919980095059</v>
      </c>
      <c r="S122">
        <f t="shared" si="53"/>
        <v>0.76491847499999999</v>
      </c>
      <c r="T122">
        <f t="shared" si="24"/>
        <v>1.1306869668541861</v>
      </c>
      <c r="V122">
        <f t="shared" si="34"/>
        <v>117</v>
      </c>
      <c r="W122">
        <f t="shared" si="54"/>
        <v>0.69593803028595858</v>
      </c>
      <c r="X122">
        <f t="shared" si="55"/>
        <v>1.4644758610774318</v>
      </c>
      <c r="Y122">
        <f t="shared" si="56"/>
        <v>0.40059350543435812</v>
      </c>
      <c r="Z122">
        <f t="shared" si="35"/>
        <v>-0.19281617894603187</v>
      </c>
      <c r="AA122">
        <f t="shared" si="57"/>
        <v>0.27312849927719307</v>
      </c>
      <c r="AB122">
        <f t="shared" si="58"/>
        <v>0.10565983241652432</v>
      </c>
      <c r="AC122">
        <f t="shared" si="59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159.30000000000001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48"/>
        <v>187.01438374715642</v>
      </c>
      <c r="O123">
        <f t="shared" si="49"/>
        <v>843.42131843444861</v>
      </c>
      <c r="P123">
        <f t="shared" si="50"/>
        <v>466.08325136864215</v>
      </c>
      <c r="Q123">
        <f t="shared" si="51"/>
        <v>0.33468292628976454</v>
      </c>
      <c r="R123">
        <f t="shared" si="52"/>
        <v>24.930595992169248</v>
      </c>
      <c r="S123">
        <f t="shared" si="53"/>
        <v>0.74741847500000003</v>
      </c>
      <c r="T123">
        <f t="shared" si="24"/>
        <v>1.1338923613456988</v>
      </c>
      <c r="V123">
        <f t="shared" si="34"/>
        <v>118</v>
      </c>
      <c r="W123">
        <f t="shared" si="54"/>
        <v>0.92439608097521386</v>
      </c>
      <c r="X123">
        <f t="shared" si="55"/>
        <v>4.4568371412032661</v>
      </c>
      <c r="Y123">
        <f t="shared" si="56"/>
        <v>1.2346947502093144</v>
      </c>
      <c r="Z123">
        <f t="shared" si="35"/>
        <v>0.26105571608792388</v>
      </c>
      <c r="AA123">
        <f t="shared" si="57"/>
        <v>0.33468292628976454</v>
      </c>
      <c r="AB123">
        <f t="shared" si="58"/>
        <v>4.2676012074188918E-2</v>
      </c>
      <c r="AC123">
        <f t="shared" si="59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99.377692699999997</v>
      </c>
      <c r="H124">
        <v>161.19999999999999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346.34942507049414</v>
      </c>
      <c r="N124">
        <f t="shared" si="48"/>
        <v>189.24498074778703</v>
      </c>
      <c r="O124">
        <f t="shared" si="49"/>
        <v>844.00683031600124</v>
      </c>
      <c r="P124">
        <f t="shared" si="50"/>
        <v>467.50687104347099</v>
      </c>
      <c r="Q124">
        <f t="shared" si="51"/>
        <v>0.65757486666407905</v>
      </c>
      <c r="R124">
        <f t="shared" si="52"/>
        <v>25.458682441157666</v>
      </c>
      <c r="S124">
        <f t="shared" si="53"/>
        <v>0.803027775</v>
      </c>
      <c r="T124">
        <f t="shared" si="24"/>
        <v>1.1365838107286743</v>
      </c>
      <c r="V124">
        <f t="shared" si="34"/>
        <v>119</v>
      </c>
      <c r="W124">
        <f t="shared" si="54"/>
        <v>0.55795909064994476</v>
      </c>
      <c r="X124">
        <f t="shared" si="55"/>
        <v>2.2305970006306097</v>
      </c>
      <c r="Y124">
        <f t="shared" si="56"/>
        <v>0.58551188155263389</v>
      </c>
      <c r="Z124">
        <f t="shared" si="35"/>
        <v>1.684675390916766</v>
      </c>
      <c r="AA124">
        <f t="shared" si="57"/>
        <v>0.65757486666407905</v>
      </c>
      <c r="AB124">
        <f t="shared" si="58"/>
        <v>0.52808644898841806</v>
      </c>
      <c r="AC124">
        <f t="shared" si="59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161.80000000000001</v>
      </c>
      <c r="I125">
        <v>122580</v>
      </c>
      <c r="J125">
        <v>196522</v>
      </c>
      <c r="K125">
        <f t="shared" si="18"/>
        <v>123.14235006533943</v>
      </c>
      <c r="M125">
        <f t="shared" si="19"/>
        <v>346.51936829311592</v>
      </c>
      <c r="N125">
        <f t="shared" si="48"/>
        <v>190.85414967902807</v>
      </c>
      <c r="O125">
        <f t="shared" si="49"/>
        <v>844.78673924776933</v>
      </c>
      <c r="P125">
        <f t="shared" si="50"/>
        <v>467.97329391281625</v>
      </c>
      <c r="Q125">
        <f t="shared" si="51"/>
        <v>0.73464411210251201</v>
      </c>
      <c r="R125">
        <f t="shared" si="52"/>
        <v>25.095555784241501</v>
      </c>
      <c r="S125">
        <f t="shared" si="53"/>
        <v>0.98519230000000002</v>
      </c>
      <c r="T125">
        <f t="shared" si="24"/>
        <v>1.1391148937812372</v>
      </c>
      <c r="V125">
        <f t="shared" si="34"/>
        <v>120</v>
      </c>
      <c r="W125">
        <f t="shared" si="54"/>
        <v>0.1699432226217823</v>
      </c>
      <c r="X125">
        <f t="shared" si="55"/>
        <v>1.6091689312410438</v>
      </c>
      <c r="Y125">
        <f t="shared" si="56"/>
        <v>0.77990893176809095</v>
      </c>
      <c r="Z125">
        <f t="shared" si="35"/>
        <v>2.1510982602620174</v>
      </c>
      <c r="AA125">
        <f t="shared" si="57"/>
        <v>0.73464411210251201</v>
      </c>
      <c r="AB125">
        <f t="shared" si="58"/>
        <v>-0.3631266569161653</v>
      </c>
      <c r="AC125">
        <f t="shared" si="59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99.569171900000001</v>
      </c>
      <c r="H126">
        <v>162.9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347.26970598832986</v>
      </c>
      <c r="N126">
        <f t="shared" si="48"/>
        <v>192.66899699689003</v>
      </c>
      <c r="O126">
        <f t="shared" si="49"/>
        <v>845.50897009846528</v>
      </c>
      <c r="P126">
        <f t="shared" si="50"/>
        <v>468.11934393037137</v>
      </c>
      <c r="Q126">
        <f t="shared" si="51"/>
        <v>0.51969246182930529</v>
      </c>
      <c r="R126">
        <f t="shared" si="52"/>
        <v>25.253414420773002</v>
      </c>
      <c r="S126">
        <f t="shared" si="53"/>
        <v>1.1210054250000001</v>
      </c>
      <c r="T126">
        <f t="shared" si="24"/>
        <v>1.1421753789376905</v>
      </c>
      <c r="V126">
        <f t="shared" si="34"/>
        <v>121</v>
      </c>
      <c r="W126">
        <f t="shared" si="54"/>
        <v>0.75033769521394333</v>
      </c>
      <c r="X126">
        <f t="shared" si="55"/>
        <v>1.8148473178619611</v>
      </c>
      <c r="Y126">
        <f t="shared" si="56"/>
        <v>0.72223085069595072</v>
      </c>
      <c r="Z126">
        <f t="shared" si="35"/>
        <v>2.2971482778171435</v>
      </c>
      <c r="AA126">
        <f t="shared" si="57"/>
        <v>0.51969246182930529</v>
      </c>
      <c r="AB126">
        <f t="shared" si="58"/>
        <v>0.15785863653150045</v>
      </c>
      <c r="AC126">
        <f t="shared" si="59"/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99.760650999999996</v>
      </c>
      <c r="H127">
        <v>164.4</v>
      </c>
      <c r="I127">
        <v>124371.3333333</v>
      </c>
      <c r="J127">
        <v>197600.66666670001</v>
      </c>
      <c r="K127">
        <f t="shared" si="18"/>
        <v>124.94190134950438</v>
      </c>
      <c r="M127">
        <f t="shared" ref="M127:M130" si="60">LN((E127/C127)/T127)*100</f>
        <v>348.33224263150038</v>
      </c>
      <c r="N127">
        <f t="shared" ref="N127:N130" si="61">LN((D127/C127)/T127)*100</f>
        <v>194.89695728257908</v>
      </c>
      <c r="O127">
        <f t="shared" ref="O127:O130" si="62">LN(B127/T127)*100</f>
        <v>846.4668657330426</v>
      </c>
      <c r="P127">
        <f t="shared" ref="P127:P130" si="63">LN(((K127*G127)/100)/T127)*100</f>
        <v>468.97271543957669</v>
      </c>
      <c r="Q127">
        <f t="shared" ref="Q127:Q130" si="64">LN(C127/C126)*100</f>
        <v>0.30446416858940739</v>
      </c>
      <c r="R127">
        <f t="shared" ref="R127:R130" si="65">LN(H127/C127)*100</f>
        <v>25.865546953591618</v>
      </c>
      <c r="S127">
        <f t="shared" ref="S127:S130" si="66">F127/4</f>
        <v>1.2913315249999999</v>
      </c>
      <c r="T127">
        <f t="shared" si="24"/>
        <v>1.1453672485581241</v>
      </c>
      <c r="V127">
        <f t="shared" si="34"/>
        <v>122</v>
      </c>
      <c r="W127">
        <f t="shared" ref="W127:W130" si="67">M127-M126</f>
        <v>1.0625366431705174</v>
      </c>
      <c r="X127">
        <f t="shared" ref="X127:X130" si="68">N127-N126</f>
        <v>2.2279602856890506</v>
      </c>
      <c r="Y127">
        <f t="shared" ref="Y127:Y130" si="69">O127-O126</f>
        <v>0.95789563457731219</v>
      </c>
      <c r="Z127">
        <f t="shared" ref="Z127:Z130" si="70">P127-P$138</f>
        <v>3.1505197870224606</v>
      </c>
      <c r="AA127">
        <f t="shared" ref="AA127:AA130" si="71">Q127</f>
        <v>0.30446416858940739</v>
      </c>
      <c r="AB127">
        <f t="shared" ref="AB127:AB130" si="72">R127-R126</f>
        <v>0.61213253281861668</v>
      </c>
      <c r="AC127">
        <f t="shared" ref="AC127:AC130" si="73">S127</f>
        <v>1.2913315249999999</v>
      </c>
    </row>
    <row r="128" spans="1:29">
      <c r="A128">
        <v>1995.1</v>
      </c>
      <c r="B128">
        <v>5470.1</v>
      </c>
      <c r="C128">
        <v>127.55525489999999</v>
      </c>
      <c r="D128">
        <v>1053.3</v>
      </c>
      <c r="E128">
        <v>4782.1000000000004</v>
      </c>
      <c r="F128">
        <v>5.8063333000000004</v>
      </c>
      <c r="G128">
        <v>99.569171900000001</v>
      </c>
      <c r="H128">
        <v>166.1</v>
      </c>
      <c r="I128">
        <v>125012.6666667</v>
      </c>
      <c r="J128">
        <v>197882</v>
      </c>
      <c r="K128">
        <f t="shared" si="18"/>
        <v>125.58617687446861</v>
      </c>
      <c r="M128">
        <f t="shared" si="60"/>
        <v>348.69373560720305</v>
      </c>
      <c r="N128">
        <f t="shared" si="61"/>
        <v>197.3985668362499</v>
      </c>
      <c r="O128">
        <f t="shared" si="62"/>
        <v>846.99041157893384</v>
      </c>
      <c r="P128">
        <f t="shared" si="63"/>
        <v>469.1526541865482</v>
      </c>
      <c r="Q128">
        <f t="shared" si="64"/>
        <v>0.49026293986018993</v>
      </c>
      <c r="R128">
        <f t="shared" si="65"/>
        <v>26.404037413448389</v>
      </c>
      <c r="S128">
        <f t="shared" si="66"/>
        <v>1.4515833250000001</v>
      </c>
      <c r="T128">
        <f t="shared" si="24"/>
        <v>1.1469979616084651</v>
      </c>
      <c r="V128">
        <f t="shared" si="34"/>
        <v>123</v>
      </c>
      <c r="W128">
        <f t="shared" si="67"/>
        <v>0.36149297570267436</v>
      </c>
      <c r="X128">
        <f t="shared" si="68"/>
        <v>2.5016095536708178</v>
      </c>
      <c r="Y128">
        <f t="shared" si="69"/>
        <v>0.52354584589124897</v>
      </c>
      <c r="Z128">
        <f t="shared" si="70"/>
        <v>3.3304585339939763</v>
      </c>
      <c r="AA128">
        <f t="shared" si="71"/>
        <v>0.49026293986018993</v>
      </c>
      <c r="AB128">
        <f t="shared" si="72"/>
        <v>0.5384904598567708</v>
      </c>
      <c r="AC128">
        <f t="shared" si="73"/>
        <v>1.4515833250000001</v>
      </c>
    </row>
    <row r="129" spans="1:29">
      <c r="A129">
        <v>1994.2</v>
      </c>
      <c r="B129">
        <v>5487.8</v>
      </c>
      <c r="C129">
        <v>128.1023361</v>
      </c>
      <c r="D129">
        <v>1056.9000000000001</v>
      </c>
      <c r="E129">
        <v>4851</v>
      </c>
      <c r="F129">
        <v>6.0198900999999996</v>
      </c>
      <c r="G129">
        <v>98.803255100000001</v>
      </c>
      <c r="H129">
        <v>167.6</v>
      </c>
      <c r="I129">
        <v>124625.3333333</v>
      </c>
      <c r="J129">
        <v>198295.66666670001</v>
      </c>
      <c r="K129">
        <f t="shared" si="18"/>
        <v>125.19706660416743</v>
      </c>
      <c r="M129">
        <f t="shared" si="60"/>
        <v>349.487435254871</v>
      </c>
      <c r="N129">
        <f t="shared" si="61"/>
        <v>197.10295783187951</v>
      </c>
      <c r="O129">
        <f t="shared" si="62"/>
        <v>847.10463751668215</v>
      </c>
      <c r="P129">
        <f t="shared" si="63"/>
        <v>467.86130428654883</v>
      </c>
      <c r="Q129">
        <f t="shared" si="64"/>
        <v>0.42798027855975013</v>
      </c>
      <c r="R129">
        <f t="shared" si="65"/>
        <v>26.875074277761975</v>
      </c>
      <c r="S129">
        <f t="shared" si="66"/>
        <v>1.5049725249999999</v>
      </c>
      <c r="T129">
        <f t="shared" si="24"/>
        <v>1.1493957280727736</v>
      </c>
      <c r="V129">
        <f t="shared" si="34"/>
        <v>124</v>
      </c>
      <c r="W129">
        <f t="shared" si="67"/>
        <v>0.79369964766794965</v>
      </c>
      <c r="X129">
        <f t="shared" si="68"/>
        <v>-0.29560900437039095</v>
      </c>
      <c r="Y129">
        <f t="shared" si="69"/>
        <v>0.11422593774830148</v>
      </c>
      <c r="Z129">
        <f t="shared" si="70"/>
        <v>2.0391086339946014</v>
      </c>
      <c r="AA129">
        <f t="shared" si="71"/>
        <v>0.42798027855975013</v>
      </c>
      <c r="AB129">
        <f t="shared" si="72"/>
        <v>0.47103686431358582</v>
      </c>
      <c r="AC129">
        <f t="shared" si="73"/>
        <v>1.5049725249999999</v>
      </c>
    </row>
    <row r="130" spans="1:29">
      <c r="A130">
        <v>1995.3</v>
      </c>
      <c r="B130">
        <v>5544.6</v>
      </c>
      <c r="C130">
        <v>128.29058900000001</v>
      </c>
      <c r="D130">
        <v>1074.5</v>
      </c>
      <c r="E130">
        <v>4898.1000000000004</v>
      </c>
      <c r="F130">
        <v>5.7966303999999997</v>
      </c>
      <c r="G130">
        <v>99.090473900000006</v>
      </c>
      <c r="H130">
        <v>168.9</v>
      </c>
      <c r="I130">
        <v>124959.3333333</v>
      </c>
      <c r="J130">
        <v>198807</v>
      </c>
      <c r="K130">
        <f t="shared" si="18"/>
        <v>125.53259886817317</v>
      </c>
      <c r="M130">
        <f t="shared" si="60"/>
        <v>350.04930639675274</v>
      </c>
      <c r="N130">
        <f t="shared" si="61"/>
        <v>198.35011262498639</v>
      </c>
      <c r="O130">
        <f t="shared" si="62"/>
        <v>847.87680877007097</v>
      </c>
      <c r="P130">
        <f t="shared" si="63"/>
        <v>468.16169289506604</v>
      </c>
      <c r="Q130">
        <f t="shared" si="64"/>
        <v>0.14684721409982984</v>
      </c>
      <c r="R130">
        <f t="shared" si="65"/>
        <v>27.500890640239323</v>
      </c>
      <c r="S130">
        <f t="shared" si="66"/>
        <v>1.4491575999999999</v>
      </c>
      <c r="T130">
        <f t="shared" si="24"/>
        <v>1.1523596070056605</v>
      </c>
      <c r="V130">
        <f t="shared" si="34"/>
        <v>125</v>
      </c>
      <c r="W130">
        <f t="shared" si="67"/>
        <v>0.56187114188173837</v>
      </c>
      <c r="X130">
        <f t="shared" si="68"/>
        <v>1.2471547931068869</v>
      </c>
      <c r="Y130">
        <f t="shared" si="69"/>
        <v>0.77217125338881942</v>
      </c>
      <c r="Z130">
        <f t="shared" si="70"/>
        <v>2.3394972425118112</v>
      </c>
      <c r="AA130">
        <f t="shared" si="71"/>
        <v>0.14684721409982984</v>
      </c>
      <c r="AB130">
        <f t="shared" si="72"/>
        <v>0.62581636247734806</v>
      </c>
      <c r="AC130">
        <f t="shared" si="73"/>
        <v>1.4491575999999999</v>
      </c>
    </row>
    <row r="138" spans="1:29">
      <c r="P138">
        <f>AVERAGE(P4:P129)</f>
        <v>465.82219565255423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0" workbookViewId="0">
      <selection activeCell="B7" sqref="B7:J133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8</v>
      </c>
      <c r="H4" t="s">
        <v>9</v>
      </c>
      <c r="I4" t="s">
        <v>10</v>
      </c>
      <c r="J4" t="s">
        <v>11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12</v>
      </c>
      <c r="J5" t="s">
        <v>12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98.611776000000006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98.707515599999994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158.69999999999999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159.30000000000001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99.377692699999997</v>
      </c>
      <c r="H127">
        <v>161.19999999999999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161.80000000000001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99.569171900000001</v>
      </c>
      <c r="H129">
        <v>162.9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99.760650999999996</v>
      </c>
      <c r="H130">
        <v>164.4</v>
      </c>
      <c r="I130">
        <v>124371.3333333</v>
      </c>
      <c r="J130">
        <v>197600.66666670001</v>
      </c>
    </row>
    <row r="131" spans="1:10">
      <c r="A131">
        <v>1995.1</v>
      </c>
      <c r="B131">
        <v>5470.1</v>
      </c>
      <c r="C131">
        <v>127.55525489999999</v>
      </c>
      <c r="D131">
        <v>1053.3</v>
      </c>
      <c r="E131">
        <v>4782.1000000000004</v>
      </c>
      <c r="F131">
        <v>5.8063333000000004</v>
      </c>
      <c r="G131">
        <v>99.569171900000001</v>
      </c>
      <c r="H131">
        <v>166.1</v>
      </c>
      <c r="I131">
        <v>125012.6666667</v>
      </c>
      <c r="J131">
        <v>197882</v>
      </c>
    </row>
    <row r="132" spans="1:10">
      <c r="A132">
        <v>1995.2</v>
      </c>
      <c r="B132">
        <v>5487.8</v>
      </c>
      <c r="C132">
        <v>128.1023361</v>
      </c>
      <c r="D132">
        <v>1056.9000000000001</v>
      </c>
      <c r="E132">
        <v>4851</v>
      </c>
      <c r="F132">
        <v>6.0198900999999996</v>
      </c>
      <c r="G132">
        <v>98.803255100000001</v>
      </c>
      <c r="H132">
        <v>167.6</v>
      </c>
      <c r="I132">
        <v>124625.3333333</v>
      </c>
      <c r="J132">
        <v>198295.66666670001</v>
      </c>
    </row>
    <row r="133" spans="1:10">
      <c r="A133">
        <v>1995.3</v>
      </c>
      <c r="B133">
        <v>5544.6</v>
      </c>
      <c r="C133">
        <v>128.29058900000001</v>
      </c>
      <c r="D133">
        <v>1074.5</v>
      </c>
      <c r="E133">
        <v>4898.1000000000004</v>
      </c>
      <c r="F133">
        <v>5.7966303999999997</v>
      </c>
      <c r="G133">
        <v>99.090473900000006</v>
      </c>
      <c r="H133">
        <v>168.9</v>
      </c>
      <c r="I133">
        <v>124959.3333333</v>
      </c>
      <c r="J133">
        <v>198807</v>
      </c>
    </row>
    <row r="134" spans="1:10">
      <c r="A134">
        <v>1995.4</v>
      </c>
      <c r="B134" t="s">
        <v>32</v>
      </c>
      <c r="C134" t="s">
        <v>32</v>
      </c>
      <c r="D134" t="s">
        <v>32</v>
      </c>
      <c r="E134" t="s">
        <v>32</v>
      </c>
      <c r="F134">
        <v>5.7191304000000001</v>
      </c>
      <c r="G134">
        <v>99.234083299999995</v>
      </c>
      <c r="H134" t="s">
        <v>32</v>
      </c>
      <c r="I134">
        <v>125204.5</v>
      </c>
      <c r="J134">
        <v>199351.66666670001</v>
      </c>
    </row>
    <row r="135" spans="1:10">
      <c r="A135">
        <v>1996.1</v>
      </c>
      <c r="B135" t="s">
        <v>32</v>
      </c>
      <c r="C135" t="s">
        <v>32</v>
      </c>
      <c r="D135" t="s">
        <v>32</v>
      </c>
      <c r="E135" t="s">
        <v>32</v>
      </c>
      <c r="F135">
        <v>5.3664835000000002</v>
      </c>
      <c r="G135" t="s">
        <v>32</v>
      </c>
      <c r="H135" t="s">
        <v>32</v>
      </c>
      <c r="I135" t="s">
        <v>32</v>
      </c>
      <c r="J135">
        <v>199776</v>
      </c>
    </row>
    <row r="136" spans="1:10">
      <c r="A136">
        <v>1996.2</v>
      </c>
      <c r="B136" t="s">
        <v>32</v>
      </c>
      <c r="C136" t="s">
        <v>32</v>
      </c>
      <c r="D136" t="s">
        <v>32</v>
      </c>
      <c r="E136" t="s">
        <v>32</v>
      </c>
      <c r="F136">
        <v>5.2432967000000001</v>
      </c>
      <c r="G136" t="s">
        <v>32</v>
      </c>
      <c r="H136" t="s">
        <v>32</v>
      </c>
      <c r="I136" t="s">
        <v>32</v>
      </c>
      <c r="J136">
        <v>200279.33333329999</v>
      </c>
    </row>
    <row r="137" spans="1:10">
      <c r="A137">
        <v>1996.3</v>
      </c>
      <c r="B137" t="s">
        <v>32</v>
      </c>
      <c r="C137" t="s">
        <v>32</v>
      </c>
      <c r="D137" t="s">
        <v>32</v>
      </c>
      <c r="E137" t="s">
        <v>32</v>
      </c>
      <c r="F137">
        <v>5.3067390999999997</v>
      </c>
      <c r="G137" t="s">
        <v>32</v>
      </c>
      <c r="H137" t="s">
        <v>32</v>
      </c>
      <c r="I137" t="s">
        <v>32</v>
      </c>
      <c r="J137">
        <v>200849.33333329999</v>
      </c>
    </row>
    <row r="138" spans="1:10">
      <c r="A138">
        <v>1996.4</v>
      </c>
      <c r="B138" t="s">
        <v>32</v>
      </c>
      <c r="C138" t="s">
        <v>32</v>
      </c>
      <c r="D138" t="s">
        <v>32</v>
      </c>
      <c r="E138" t="s">
        <v>32</v>
      </c>
      <c r="F138">
        <v>5.2796738999999997</v>
      </c>
      <c r="G138" t="s">
        <v>32</v>
      </c>
      <c r="H138" t="s">
        <v>32</v>
      </c>
      <c r="I138" t="s">
        <v>32</v>
      </c>
      <c r="J138">
        <v>201368</v>
      </c>
    </row>
    <row r="139" spans="1:10">
      <c r="A139">
        <v>1997.1</v>
      </c>
      <c r="B139" t="s">
        <v>32</v>
      </c>
      <c r="C139" t="s">
        <v>32</v>
      </c>
      <c r="D139" t="s">
        <v>32</v>
      </c>
      <c r="E139" t="s">
        <v>32</v>
      </c>
      <c r="F139">
        <v>5.2795556000000001</v>
      </c>
    </row>
    <row r="140" spans="1:10">
      <c r="A140">
        <v>1997.2</v>
      </c>
      <c r="B140" t="s">
        <v>32</v>
      </c>
      <c r="C140" t="s">
        <v>32</v>
      </c>
      <c r="D140" t="s">
        <v>32</v>
      </c>
      <c r="E140" t="s">
        <v>32</v>
      </c>
      <c r="F140">
        <v>5.5230769000000004</v>
      </c>
    </row>
    <row r="141" spans="1:10">
      <c r="A141">
        <v>1997.3</v>
      </c>
      <c r="B141" t="s">
        <v>32</v>
      </c>
      <c r="C141" t="s">
        <v>32</v>
      </c>
      <c r="D141" t="s">
        <v>32</v>
      </c>
      <c r="E141" t="s">
        <v>32</v>
      </c>
      <c r="F141">
        <v>5.5332609000000001</v>
      </c>
    </row>
    <row r="142" spans="1:10">
      <c r="A142">
        <v>1997.4</v>
      </c>
      <c r="B142" t="s">
        <v>32</v>
      </c>
      <c r="C142" t="s">
        <v>32</v>
      </c>
      <c r="D142" t="s">
        <v>32</v>
      </c>
      <c r="E142" t="s">
        <v>32</v>
      </c>
      <c r="F142">
        <v>5.5065217000000004</v>
      </c>
    </row>
    <row r="143" spans="1:10">
      <c r="A143">
        <v>1998.1</v>
      </c>
      <c r="B143" t="s">
        <v>32</v>
      </c>
      <c r="C143" t="s">
        <v>32</v>
      </c>
      <c r="D143" t="s">
        <v>32</v>
      </c>
      <c r="E143" t="s">
        <v>32</v>
      </c>
      <c r="F143">
        <v>5.5203332999999999</v>
      </c>
    </row>
    <row r="144" spans="1:10">
      <c r="A144">
        <v>1998.2</v>
      </c>
      <c r="B144" t="s">
        <v>32</v>
      </c>
      <c r="C144" t="s">
        <v>32</v>
      </c>
      <c r="D144" t="s">
        <v>32</v>
      </c>
      <c r="E144" t="s">
        <v>32</v>
      </c>
      <c r="F144">
        <v>5.4998901</v>
      </c>
    </row>
    <row r="145" spans="1:6">
      <c r="A145">
        <v>1998.3</v>
      </c>
      <c r="B145" t="s">
        <v>32</v>
      </c>
      <c r="C145" t="s">
        <v>32</v>
      </c>
      <c r="D145" t="s">
        <v>32</v>
      </c>
      <c r="E145" t="s">
        <v>32</v>
      </c>
      <c r="F145">
        <v>5.5335869999999998</v>
      </c>
    </row>
    <row r="146" spans="1:6">
      <c r="A146">
        <v>1998.4</v>
      </c>
      <c r="B146" t="s">
        <v>32</v>
      </c>
      <c r="C146" t="s">
        <v>32</v>
      </c>
      <c r="D146" t="s">
        <v>32</v>
      </c>
      <c r="E146" t="s">
        <v>32</v>
      </c>
      <c r="F146">
        <v>4.8603261</v>
      </c>
    </row>
    <row r="147" spans="1:6">
      <c r="A147">
        <v>1999.1</v>
      </c>
      <c r="B147" t="s">
        <v>32</v>
      </c>
      <c r="C147" t="s">
        <v>32</v>
      </c>
      <c r="D147" t="s">
        <v>32</v>
      </c>
      <c r="E147" t="s">
        <v>32</v>
      </c>
      <c r="F147">
        <v>4.7324444000000003</v>
      </c>
    </row>
    <row r="148" spans="1:6">
      <c r="A148">
        <v>1999.2</v>
      </c>
      <c r="B148" t="s">
        <v>32</v>
      </c>
      <c r="C148" t="s">
        <v>32</v>
      </c>
      <c r="D148" t="s">
        <v>32</v>
      </c>
      <c r="E148" t="s">
        <v>32</v>
      </c>
      <c r="F148">
        <v>4.7465934000000001</v>
      </c>
    </row>
    <row r="149" spans="1:6">
      <c r="A149">
        <v>1999.3</v>
      </c>
      <c r="B149" t="s">
        <v>32</v>
      </c>
      <c r="C149" t="s">
        <v>32</v>
      </c>
      <c r="D149" t="s">
        <v>32</v>
      </c>
      <c r="E149" t="s">
        <v>32</v>
      </c>
      <c r="F149">
        <v>5.0919565000000002</v>
      </c>
    </row>
    <row r="150" spans="1:6">
      <c r="A150">
        <v>1999.4</v>
      </c>
      <c r="B150" t="s">
        <v>32</v>
      </c>
      <c r="C150" t="s">
        <v>32</v>
      </c>
      <c r="D150" t="s">
        <v>32</v>
      </c>
      <c r="E150" t="s">
        <v>32</v>
      </c>
      <c r="F150">
        <v>5.3054347999999996</v>
      </c>
    </row>
    <row r="151" spans="1:6">
      <c r="A151">
        <v>2000.1</v>
      </c>
      <c r="B151" t="s">
        <v>32</v>
      </c>
      <c r="C151" t="s">
        <v>32</v>
      </c>
      <c r="D151" t="s">
        <v>32</v>
      </c>
      <c r="E151" t="s">
        <v>32</v>
      </c>
      <c r="F151">
        <v>5.6754945000000001</v>
      </c>
    </row>
    <row r="152" spans="1:6">
      <c r="A152">
        <v>2000.2</v>
      </c>
      <c r="B152" t="s">
        <v>32</v>
      </c>
      <c r="C152" t="s">
        <v>32</v>
      </c>
      <c r="D152" t="s">
        <v>32</v>
      </c>
      <c r="E152" t="s">
        <v>32</v>
      </c>
      <c r="F152">
        <v>6.2732967000000004</v>
      </c>
    </row>
    <row r="153" spans="1:6">
      <c r="A153">
        <v>2000.3</v>
      </c>
      <c r="B153" t="s">
        <v>32</v>
      </c>
      <c r="C153" t="s">
        <v>32</v>
      </c>
      <c r="D153" t="s">
        <v>32</v>
      </c>
      <c r="E153" t="s">
        <v>32</v>
      </c>
      <c r="F153">
        <v>6.52</v>
      </c>
    </row>
    <row r="154" spans="1:6">
      <c r="A154">
        <v>2000.4</v>
      </c>
      <c r="B154" t="s">
        <v>32</v>
      </c>
      <c r="C154" t="s">
        <v>32</v>
      </c>
      <c r="D154" t="s">
        <v>32</v>
      </c>
      <c r="E154" t="s">
        <v>32</v>
      </c>
      <c r="F154">
        <v>6.4729348</v>
      </c>
    </row>
    <row r="155" spans="1:6">
      <c r="A155">
        <v>2001.1</v>
      </c>
      <c r="B155" t="s">
        <v>32</v>
      </c>
      <c r="C155" t="s">
        <v>32</v>
      </c>
      <c r="D155" t="s">
        <v>32</v>
      </c>
      <c r="E155" t="s">
        <v>32</v>
      </c>
      <c r="F155">
        <v>5.5967777999999999</v>
      </c>
    </row>
    <row r="156" spans="1:6">
      <c r="A156">
        <v>2001.2</v>
      </c>
      <c r="B156" t="s">
        <v>32</v>
      </c>
      <c r="C156" t="s">
        <v>32</v>
      </c>
      <c r="D156" t="s">
        <v>32</v>
      </c>
      <c r="E156" t="s">
        <v>32</v>
      </c>
      <c r="F156">
        <v>4.3253845999999996</v>
      </c>
    </row>
    <row r="157" spans="1:6">
      <c r="A157">
        <v>2001.3</v>
      </c>
      <c r="B157" t="s">
        <v>32</v>
      </c>
      <c r="C157" t="s">
        <v>32</v>
      </c>
      <c r="D157" t="s">
        <v>32</v>
      </c>
      <c r="E157" t="s">
        <v>32</v>
      </c>
      <c r="F157">
        <v>3.5013043000000001</v>
      </c>
    </row>
    <row r="158" spans="1:6">
      <c r="A158">
        <v>2001.4</v>
      </c>
      <c r="B158" t="s">
        <v>32</v>
      </c>
      <c r="C158" t="s">
        <v>32</v>
      </c>
      <c r="D158" t="s">
        <v>32</v>
      </c>
      <c r="E158" t="s">
        <v>32</v>
      </c>
      <c r="F158">
        <v>2.1338043</v>
      </c>
    </row>
    <row r="159" spans="1:6">
      <c r="A159">
        <v>2002.1</v>
      </c>
      <c r="B159" t="s">
        <v>32</v>
      </c>
      <c r="C159" t="s">
        <v>32</v>
      </c>
      <c r="D159" t="s">
        <v>32</v>
      </c>
      <c r="E159" t="s">
        <v>32</v>
      </c>
      <c r="F159">
        <v>1.7331110999999999</v>
      </c>
    </row>
    <row r="160" spans="1:6">
      <c r="A160">
        <v>2002.2</v>
      </c>
      <c r="B160" t="s">
        <v>32</v>
      </c>
      <c r="C160" t="s">
        <v>32</v>
      </c>
      <c r="D160" t="s">
        <v>32</v>
      </c>
      <c r="E160" t="s">
        <v>32</v>
      </c>
      <c r="F160">
        <v>1.75</v>
      </c>
    </row>
    <row r="161" spans="1:6">
      <c r="A161">
        <v>2002.3</v>
      </c>
      <c r="B161" t="s">
        <v>32</v>
      </c>
      <c r="C161" t="s">
        <v>32</v>
      </c>
      <c r="D161" t="s">
        <v>32</v>
      </c>
      <c r="E161" t="s">
        <v>32</v>
      </c>
      <c r="F161">
        <v>1.7398913</v>
      </c>
    </row>
    <row r="162" spans="1:6">
      <c r="A162">
        <v>2002.4</v>
      </c>
      <c r="B162" t="s">
        <v>32</v>
      </c>
      <c r="C162" t="s">
        <v>32</v>
      </c>
      <c r="D162" t="s">
        <v>32</v>
      </c>
      <c r="E162" t="s">
        <v>32</v>
      </c>
      <c r="F162">
        <v>1.4444565</v>
      </c>
    </row>
    <row r="163" spans="1:6">
      <c r="A163">
        <v>2003.1</v>
      </c>
      <c r="B163" t="s">
        <v>32</v>
      </c>
      <c r="C163" t="s">
        <v>32</v>
      </c>
      <c r="D163" t="s">
        <v>32</v>
      </c>
      <c r="E163" t="s">
        <v>32</v>
      </c>
      <c r="F163">
        <v>1.2496666999999999</v>
      </c>
    </row>
    <row r="164" spans="1:6">
      <c r="A164">
        <v>2003.2</v>
      </c>
      <c r="B164" t="s">
        <v>32</v>
      </c>
      <c r="C164" t="s">
        <v>32</v>
      </c>
      <c r="D164" t="s">
        <v>32</v>
      </c>
      <c r="E164" t="s">
        <v>32</v>
      </c>
      <c r="F164">
        <v>1.2468132000000001</v>
      </c>
    </row>
    <row r="165" spans="1:6">
      <c r="A165">
        <v>2003.3</v>
      </c>
      <c r="B165" t="s">
        <v>32</v>
      </c>
      <c r="C165" t="s">
        <v>32</v>
      </c>
      <c r="D165" t="s">
        <v>32</v>
      </c>
      <c r="E165" t="s">
        <v>32</v>
      </c>
      <c r="F165">
        <v>1.0167390999999999</v>
      </c>
    </row>
    <row r="166" spans="1:6">
      <c r="A166">
        <v>2003.4</v>
      </c>
      <c r="B166" t="s">
        <v>32</v>
      </c>
      <c r="C166" t="s">
        <v>32</v>
      </c>
      <c r="D166" t="s">
        <v>32</v>
      </c>
      <c r="E166" t="s">
        <v>32</v>
      </c>
      <c r="F166">
        <v>0.99663040000000003</v>
      </c>
    </row>
    <row r="167" spans="1:6">
      <c r="A167">
        <v>2004.1</v>
      </c>
      <c r="B167" t="s">
        <v>32</v>
      </c>
      <c r="C167" t="s">
        <v>32</v>
      </c>
      <c r="D167" t="s">
        <v>32</v>
      </c>
      <c r="E167" t="s">
        <v>32</v>
      </c>
      <c r="F167">
        <v>1.0031867999999999</v>
      </c>
    </row>
    <row r="168" spans="1:6">
      <c r="A168">
        <v>2004.2</v>
      </c>
      <c r="B168" t="s">
        <v>32</v>
      </c>
      <c r="C168" t="s">
        <v>32</v>
      </c>
      <c r="D168" t="s">
        <v>32</v>
      </c>
      <c r="E168" t="s">
        <v>32</v>
      </c>
      <c r="F168">
        <v>1.0098901</v>
      </c>
    </row>
    <row r="169" spans="1:6">
      <c r="A169">
        <v>2004.3</v>
      </c>
      <c r="B169" t="s">
        <v>32</v>
      </c>
      <c r="C169" t="s">
        <v>32</v>
      </c>
      <c r="D169" t="s">
        <v>32</v>
      </c>
      <c r="E169" t="s">
        <v>32</v>
      </c>
      <c r="F169">
        <v>1.431413</v>
      </c>
    </row>
    <row r="170" spans="1:6">
      <c r="A170">
        <v>2004.4</v>
      </c>
      <c r="B170" t="s">
        <v>32</v>
      </c>
      <c r="C170" t="s">
        <v>32</v>
      </c>
      <c r="D170" t="s">
        <v>32</v>
      </c>
      <c r="E170" t="s">
        <v>32</v>
      </c>
      <c r="F170">
        <v>1.9502174000000001</v>
      </c>
    </row>
    <row r="171" spans="1:6">
      <c r="A171">
        <v>2005.1</v>
      </c>
      <c r="B171" t="s">
        <v>32</v>
      </c>
      <c r="C171" t="s">
        <v>32</v>
      </c>
      <c r="D171" t="s">
        <v>32</v>
      </c>
      <c r="E171" t="s">
        <v>32</v>
      </c>
      <c r="F171">
        <v>2.4689999999999999</v>
      </c>
    </row>
    <row r="172" spans="1:6">
      <c r="A172">
        <v>2005.2</v>
      </c>
      <c r="B172" t="s">
        <v>32</v>
      </c>
      <c r="C172" t="s">
        <v>32</v>
      </c>
      <c r="D172" t="s">
        <v>32</v>
      </c>
      <c r="E172" t="s">
        <v>32</v>
      </c>
      <c r="F172">
        <v>2.943956</v>
      </c>
    </row>
    <row r="173" spans="1:6">
      <c r="A173">
        <v>2005.3</v>
      </c>
      <c r="B173" t="s">
        <v>32</v>
      </c>
      <c r="C173" t="s">
        <v>32</v>
      </c>
      <c r="D173" t="s">
        <v>32</v>
      </c>
      <c r="E173" t="s">
        <v>32</v>
      </c>
      <c r="F173">
        <v>3.4582609</v>
      </c>
    </row>
    <row r="174" spans="1:6">
      <c r="A174">
        <v>2005.4</v>
      </c>
      <c r="B174" t="s">
        <v>32</v>
      </c>
      <c r="C174" t="s">
        <v>32</v>
      </c>
      <c r="D174" t="s">
        <v>32</v>
      </c>
      <c r="E174" t="s">
        <v>32</v>
      </c>
      <c r="F174">
        <v>3.9797826000000001</v>
      </c>
    </row>
    <row r="175" spans="1:6">
      <c r="A175">
        <v>2006.1</v>
      </c>
      <c r="B175" t="s">
        <v>32</v>
      </c>
      <c r="C175" t="s">
        <v>32</v>
      </c>
      <c r="D175" t="s">
        <v>32</v>
      </c>
      <c r="E175" t="s">
        <v>32</v>
      </c>
      <c r="F175">
        <v>4.4555556000000003</v>
      </c>
    </row>
    <row r="176" spans="1:6">
      <c r="A176">
        <v>2006.2</v>
      </c>
      <c r="B176" t="s">
        <v>32</v>
      </c>
      <c r="C176" t="s">
        <v>32</v>
      </c>
      <c r="D176" t="s">
        <v>32</v>
      </c>
      <c r="E176" t="s">
        <v>32</v>
      </c>
      <c r="F176">
        <v>4.9070330000000002</v>
      </c>
    </row>
    <row r="177" spans="1:6">
      <c r="A177">
        <v>2006.3</v>
      </c>
      <c r="B177" t="s">
        <v>32</v>
      </c>
      <c r="C177" t="s">
        <v>32</v>
      </c>
      <c r="D177" t="s">
        <v>32</v>
      </c>
      <c r="E177" t="s">
        <v>32</v>
      </c>
      <c r="F177">
        <v>5.2466303999999999</v>
      </c>
    </row>
    <row r="178" spans="1:6">
      <c r="A178">
        <v>2006.4</v>
      </c>
      <c r="B178" t="s">
        <v>32</v>
      </c>
      <c r="C178" t="s">
        <v>32</v>
      </c>
      <c r="D178" t="s">
        <v>32</v>
      </c>
      <c r="E178" t="s">
        <v>32</v>
      </c>
      <c r="F178">
        <v>5.2466303999999999</v>
      </c>
    </row>
    <row r="179" spans="1:6">
      <c r="A179">
        <v>2007.1</v>
      </c>
      <c r="B179" t="s">
        <v>32</v>
      </c>
      <c r="C179" t="s">
        <v>32</v>
      </c>
      <c r="D179" t="s">
        <v>32</v>
      </c>
      <c r="E179" t="s">
        <v>32</v>
      </c>
      <c r="F179">
        <v>5.2565556000000004</v>
      </c>
    </row>
    <row r="180" spans="1:6">
      <c r="A180">
        <v>2007.2</v>
      </c>
      <c r="B180" t="s">
        <v>32</v>
      </c>
      <c r="C180" t="s">
        <v>32</v>
      </c>
      <c r="D180" t="s">
        <v>32</v>
      </c>
      <c r="E180" t="s">
        <v>32</v>
      </c>
      <c r="F180">
        <v>5.25</v>
      </c>
    </row>
    <row r="181" spans="1:6">
      <c r="A181">
        <v>2007.3</v>
      </c>
      <c r="B181" t="s">
        <v>32</v>
      </c>
      <c r="C181" t="s">
        <v>32</v>
      </c>
      <c r="D181" t="s">
        <v>32</v>
      </c>
      <c r="E181" t="s">
        <v>32</v>
      </c>
      <c r="F181">
        <v>5.0747825999999998</v>
      </c>
    </row>
    <row r="182" spans="1:6">
      <c r="A182">
        <v>2007.4</v>
      </c>
      <c r="B182" t="s">
        <v>32</v>
      </c>
      <c r="C182" t="s">
        <v>32</v>
      </c>
      <c r="D182" t="s">
        <v>32</v>
      </c>
      <c r="E182" t="s">
        <v>32</v>
      </c>
      <c r="F182">
        <v>4.4967391000000001</v>
      </c>
    </row>
    <row r="183" spans="1:6">
      <c r="A183">
        <v>2008.1</v>
      </c>
      <c r="B183" t="s">
        <v>32</v>
      </c>
      <c r="C183" t="s">
        <v>32</v>
      </c>
      <c r="D183" t="s">
        <v>32</v>
      </c>
      <c r="E183" t="s">
        <v>32</v>
      </c>
      <c r="F183">
        <v>3.1809889999999998</v>
      </c>
    </row>
    <row r="184" spans="1:6">
      <c r="A184">
        <v>2008.2</v>
      </c>
      <c r="B184" t="s">
        <v>32</v>
      </c>
      <c r="C184" t="s">
        <v>32</v>
      </c>
      <c r="D184" t="s">
        <v>32</v>
      </c>
      <c r="E184" t="s">
        <v>32</v>
      </c>
      <c r="F184">
        <v>2.0854944999999998</v>
      </c>
    </row>
    <row r="185" spans="1:6">
      <c r="A185">
        <v>2008.3</v>
      </c>
      <c r="B185" t="s">
        <v>32</v>
      </c>
      <c r="C185" t="s">
        <v>32</v>
      </c>
      <c r="D185" t="s">
        <v>32</v>
      </c>
      <c r="E185" t="s">
        <v>32</v>
      </c>
      <c r="F185">
        <v>1.9414130000000001</v>
      </c>
    </row>
    <row r="186" spans="1:6">
      <c r="A186">
        <v>2008.4</v>
      </c>
      <c r="B186" t="s">
        <v>32</v>
      </c>
      <c r="C186" t="s">
        <v>32</v>
      </c>
      <c r="D186" t="s">
        <v>32</v>
      </c>
      <c r="E186" t="s">
        <v>32</v>
      </c>
      <c r="F186">
        <v>0.50793480000000002</v>
      </c>
    </row>
    <row r="187" spans="1:6">
      <c r="A187">
        <v>2009.1</v>
      </c>
      <c r="B187" t="s">
        <v>32</v>
      </c>
      <c r="C187" t="s">
        <v>32</v>
      </c>
      <c r="D187" t="s">
        <v>32</v>
      </c>
      <c r="E187" t="s">
        <v>32</v>
      </c>
      <c r="F187">
        <v>0.1821111</v>
      </c>
    </row>
    <row r="188" spans="1:6">
      <c r="A188">
        <v>2009.2</v>
      </c>
      <c r="B188" t="s">
        <v>32</v>
      </c>
      <c r="C188" t="s">
        <v>32</v>
      </c>
      <c r="D188" t="s">
        <v>32</v>
      </c>
      <c r="E188" t="s">
        <v>32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2010-08-25T00:55:04Z</dcterms:modified>
</cp:coreProperties>
</file>