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N121" s="1"/>
  <c r="X121" s="1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4"/>
  <c r="Q118"/>
  <c r="AA118" s="1"/>
  <c r="R118"/>
  <c r="S118"/>
  <c r="AC118" s="1"/>
  <c r="N118"/>
  <c r="V118"/>
  <c r="V119" s="1"/>
  <c r="V120" s="1"/>
  <c r="V121" s="1"/>
  <c r="Q119"/>
  <c r="R119"/>
  <c r="AB119" s="1"/>
  <c r="S119"/>
  <c r="N119"/>
  <c r="X119" s="1"/>
  <c r="AA119"/>
  <c r="AC119"/>
  <c r="Q120"/>
  <c r="AA120" s="1"/>
  <c r="R120"/>
  <c r="S120"/>
  <c r="AC120" s="1"/>
  <c r="N120"/>
  <c r="AB120"/>
  <c r="Q121"/>
  <c r="R121"/>
  <c r="AB121" s="1"/>
  <c r="S121"/>
  <c r="AC121" s="1"/>
  <c r="AA121"/>
  <c r="O120" l="1"/>
  <c r="O118"/>
  <c r="M120"/>
  <c r="M118"/>
  <c r="X120"/>
  <c r="P121"/>
  <c r="O121"/>
  <c r="Y121" s="1"/>
  <c r="M121"/>
  <c r="P120"/>
  <c r="O119"/>
  <c r="Y119" s="1"/>
  <c r="M119"/>
  <c r="P118"/>
  <c r="P119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Y118" s="1"/>
  <c r="O4"/>
  <c r="AB115" l="1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W119"/>
  <c r="AB117"/>
  <c r="AB118"/>
  <c r="AB35"/>
  <c r="W121"/>
  <c r="Y120"/>
  <c r="W120"/>
  <c r="AB33"/>
  <c r="AB31"/>
  <c r="AB29"/>
  <c r="AB27"/>
  <c r="AB25"/>
  <c r="AB23"/>
  <c r="AB21"/>
  <c r="AB19"/>
  <c r="AB17"/>
  <c r="AB15"/>
  <c r="AB13"/>
  <c r="AB7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7"/>
  <c r="W118" s="1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7"/>
  <c r="X118" s="1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X52" s="1"/>
  <c r="O50"/>
  <c r="Y50" s="1"/>
  <c r="N50"/>
  <c r="O48"/>
  <c r="Y48" s="1"/>
  <c r="N48"/>
  <c r="X48" s="1"/>
  <c r="O46"/>
  <c r="Y46" s="1"/>
  <c r="N46"/>
  <c r="O44"/>
  <c r="Y44" s="1"/>
  <c r="N44"/>
  <c r="X44" s="1"/>
  <c r="O42"/>
  <c r="Y42" s="1"/>
  <c r="N42"/>
  <c r="O40"/>
  <c r="Y40" s="1"/>
  <c r="N40"/>
  <c r="X40" s="1"/>
  <c r="O38"/>
  <c r="Y38" s="1"/>
  <c r="N38"/>
  <c r="O36"/>
  <c r="Y36" s="1"/>
  <c r="N36"/>
  <c r="X36" s="1"/>
  <c r="O34"/>
  <c r="Y34" s="1"/>
  <c r="N34"/>
  <c r="O32"/>
  <c r="Y32" s="1"/>
  <c r="N32"/>
  <c r="X32" s="1"/>
  <c r="O30"/>
  <c r="Y30" s="1"/>
  <c r="N30"/>
  <c r="O28"/>
  <c r="Y28" s="1"/>
  <c r="N28"/>
  <c r="X28" s="1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6" s="1"/>
  <c r="N114"/>
  <c r="N112"/>
  <c r="X112" s="1"/>
  <c r="N110"/>
  <c r="N108"/>
  <c r="X108" s="1"/>
  <c r="N106"/>
  <c r="N104"/>
  <c r="X104" s="1"/>
  <c r="N102"/>
  <c r="N100"/>
  <c r="X100" s="1"/>
  <c r="N98"/>
  <c r="N96"/>
  <c r="X96" s="1"/>
  <c r="N94"/>
  <c r="N92"/>
  <c r="X92" s="1"/>
  <c r="N90"/>
  <c r="N88"/>
  <c r="X88" s="1"/>
  <c r="N86"/>
  <c r="N84"/>
  <c r="X84" s="1"/>
  <c r="N82"/>
  <c r="N80"/>
  <c r="X80" s="1"/>
  <c r="N78"/>
  <c r="N76"/>
  <c r="X76" s="1"/>
  <c r="N74"/>
  <c r="N72"/>
  <c r="X72" s="1"/>
  <c r="N70"/>
  <c r="N68"/>
  <c r="X68" s="1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X25" l="1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59" l="1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21"/>
  <c r="Z120"/>
  <c r="Z118"/>
  <c r="Z119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<sst xmlns="http://schemas.openxmlformats.org/spreadsheetml/2006/main" count="342" uniqueCount="33">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</sst>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J1" workbookViewId="0">
      <selection activeCell="T4" sqref="T4:T121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25.364316299999999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-7.9657976078183905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25.6778032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-7.3040045573321724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25.993889599999999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-6.525434157947994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>P6-P$137</f>
        <v>1.6085975564640762</v>
      </c>
      <c r="AA6">
        <f>Q6</f>
        <v>0.44488610313577492</v>
      </c>
      <c r="AB6">
        <f>R6-R5</f>
        <v>0.77857039938417838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26.157930700000001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-6.469257296761505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-0.41643753529791638</v>
      </c>
      <c r="X7">
        <f t="shared" ref="X7:X70" si="10">N7-N6</f>
        <v>0.82231384091366522</v>
      </c>
      <c r="Y7">
        <f t="shared" ref="Y7:Y70" si="11">O7-O6</f>
        <v>-0.16010593754913316</v>
      </c>
      <c r="Z7">
        <f t="shared" ref="Z7:Z70" si="12">P7-P$137</f>
        <v>1.9307247294969443</v>
      </c>
      <c r="AA7">
        <f t="shared" ref="AA7:AA70" si="13">Q7</f>
        <v>0.57291581500492716</v>
      </c>
      <c r="AB7">
        <f t="shared" ref="AB7:AB70" si="14">R7-R6</f>
        <v>5.6176861186489013E-2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26.3246854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-6.903819673741614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1.0007889913364352</v>
      </c>
      <c r="X8">
        <f t="shared" si="10"/>
        <v>2.9569896158010351</v>
      </c>
      <c r="Y8">
        <f t="shared" si="11"/>
        <v>1.5131583783788756</v>
      </c>
      <c r="Z8">
        <f t="shared" si="12"/>
        <v>2.4525950798055192</v>
      </c>
      <c r="AA8">
        <f t="shared" si="13"/>
        <v>1.0700309322809429</v>
      </c>
      <c r="AB8">
        <f t="shared" si="14"/>
        <v>-0.43456237698010902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26.493898399999999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-6.6796964996173029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0.78866025693713482</v>
      </c>
      <c r="X9">
        <f t="shared" si="10"/>
        <v>2.1295094029113386</v>
      </c>
      <c r="Y9">
        <f t="shared" si="11"/>
        <v>0.94259953035816579</v>
      </c>
      <c r="Z9">
        <f t="shared" si="12"/>
        <v>2.7959263528890119</v>
      </c>
      <c r="AA9">
        <f t="shared" si="13"/>
        <v>0.41661183515999139</v>
      </c>
      <c r="AB9">
        <f t="shared" si="14"/>
        <v>0.22412317412431104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26.820684400000001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-6.0635395708142292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1.1358371325803773</v>
      </c>
      <c r="X10">
        <f t="shared" si="10"/>
        <v>1.8334612213311914</v>
      </c>
      <c r="Y10">
        <f t="shared" si="11"/>
        <v>1.4007042702562558</v>
      </c>
      <c r="Z10">
        <f t="shared" si="12"/>
        <v>2.6964338809855235</v>
      </c>
      <c r="AA10">
        <f t="shared" si="13"/>
        <v>0.60973690856749496</v>
      </c>
      <c r="AB10">
        <f t="shared" si="14"/>
        <v>0.61615692880307371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27.150338399999999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-5.6369348987176391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1.9736599284419754</v>
      </c>
      <c r="X11">
        <f t="shared" si="10"/>
        <v>2.2791611177278241</v>
      </c>
      <c r="Y11">
        <f t="shared" si="11"/>
        <v>1.9842841752004006</v>
      </c>
      <c r="Z11">
        <f t="shared" si="12"/>
        <v>3.3462457867855733</v>
      </c>
      <c r="AA11">
        <f t="shared" si="13"/>
        <v>0.7950067871805433</v>
      </c>
      <c r="AB11">
        <f t="shared" si="14"/>
        <v>0.42660467209659014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27.638237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-4.8132799559150996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0.9813242510059581</v>
      </c>
      <c r="X12">
        <f t="shared" si="10"/>
        <v>1.8992672983496277</v>
      </c>
      <c r="Y12">
        <f t="shared" si="11"/>
        <v>1.7935173898325729</v>
      </c>
      <c r="Z12">
        <f t="shared" si="12"/>
        <v>3.7306614437633243</v>
      </c>
      <c r="AA12">
        <f t="shared" si="13"/>
        <v>0.95741526759906548</v>
      </c>
      <c r="AB12">
        <f t="shared" si="14"/>
        <v>0.82365494280253948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28.112541199999999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-4.1358350856318626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-0.2497618824918959</v>
      </c>
      <c r="X13">
        <f t="shared" si="10"/>
        <v>-0.96265950062442585</v>
      </c>
      <c r="Y13">
        <f t="shared" si="11"/>
        <v>-0.10286021060846906</v>
      </c>
      <c r="Z13">
        <f t="shared" si="12"/>
        <v>3.601502441252137</v>
      </c>
      <c r="AA13">
        <f t="shared" si="13"/>
        <v>1.0241121627085783</v>
      </c>
      <c r="AB13">
        <f t="shared" si="14"/>
        <v>0.67744487028323697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28.572129100000002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-3.2733366371608339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0.8875854914407455</v>
      </c>
      <c r="X14">
        <f t="shared" si="10"/>
        <v>-1.2146423636946793</v>
      </c>
      <c r="Y14">
        <f t="shared" si="11"/>
        <v>0.6599669236175032</v>
      </c>
      <c r="Z14">
        <f t="shared" si="12"/>
        <v>3.8219403859210388</v>
      </c>
      <c r="AA14">
        <f t="shared" si="13"/>
        <v>0.75909683828393959</v>
      </c>
      <c r="AB14">
        <f t="shared" si="14"/>
        <v>0.86249844847102874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28.8606771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-3.4099005486844844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-0.294438306327379</v>
      </c>
      <c r="X15">
        <f t="shared" si="10"/>
        <v>-3.4218485717959197</v>
      </c>
      <c r="Y15">
        <f t="shared" si="11"/>
        <v>0.24835618804456772</v>
      </c>
      <c r="Z15">
        <f t="shared" si="12"/>
        <v>3.9521783549952261</v>
      </c>
      <c r="AA15">
        <f t="shared" si="13"/>
        <v>1.1413918032055492</v>
      </c>
      <c r="AB15">
        <f t="shared" si="14"/>
        <v>-0.13656391152365055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29.2877899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-2.4703853455659632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0.1308710628139238</v>
      </c>
      <c r="X16">
        <f t="shared" si="10"/>
        <v>-2.7940151837012763</v>
      </c>
      <c r="Y16">
        <f t="shared" si="11"/>
        <v>0.29927911816650976</v>
      </c>
      <c r="Z16">
        <f t="shared" si="12"/>
        <v>2.8097188403748987</v>
      </c>
      <c r="AA16">
        <f t="shared" si="13"/>
        <v>0.52955355655990199</v>
      </c>
      <c r="AB16">
        <f t="shared" si="14"/>
        <v>0.93951520311852121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29.7322989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-1.2827559635053079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1.2023935977508131</v>
      </c>
      <c r="X17">
        <f t="shared" si="10"/>
        <v>2.3657954203622182</v>
      </c>
      <c r="Y17">
        <f t="shared" si="11"/>
        <v>6.9242837253113976E-2</v>
      </c>
      <c r="Z17">
        <f t="shared" si="12"/>
        <v>2.4923323385656317</v>
      </c>
      <c r="AA17">
        <f t="shared" si="13"/>
        <v>0.31869639275513861</v>
      </c>
      <c r="AB17">
        <f t="shared" si="14"/>
        <v>1.1876293820606554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30.040741700000002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-1.1707729749339144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3.9637947649168837E-2</v>
      </c>
      <c r="X18">
        <f t="shared" si="10"/>
        <v>0.2099507113416621</v>
      </c>
      <c r="Y18">
        <f t="shared" si="11"/>
        <v>0.64440557460181935</v>
      </c>
      <c r="Z18">
        <f t="shared" si="12"/>
        <v>2.958459726198555</v>
      </c>
      <c r="AA18">
        <f t="shared" si="13"/>
        <v>0.92007271642889388</v>
      </c>
      <c r="AB18">
        <f t="shared" si="14"/>
        <v>0.11198298857139344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30.524039399999999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-0.7862512393214276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-0.21499933967396601</v>
      </c>
      <c r="X19">
        <f t="shared" si="10"/>
        <v>2.6438681185487951</v>
      </c>
      <c r="Y19">
        <f t="shared" si="11"/>
        <v>0.12270245165177585</v>
      </c>
      <c r="Z19">
        <f t="shared" si="12"/>
        <v>3.0876434975672282</v>
      </c>
      <c r="AA19">
        <f t="shared" si="13"/>
        <v>1.2114815854091943</v>
      </c>
      <c r="AB19">
        <f t="shared" si="14"/>
        <v>0.38452173561248681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31.4940067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0.82794506161939074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1.4934549299658215</v>
      </c>
      <c r="X20">
        <f t="shared" si="10"/>
        <v>1.4464974572211133</v>
      </c>
      <c r="Y20">
        <f t="shared" si="11"/>
        <v>0.96452426577138795</v>
      </c>
      <c r="Z20">
        <f t="shared" si="12"/>
        <v>2.1952736623888427</v>
      </c>
      <c r="AA20">
        <f t="shared" si="13"/>
        <v>1.5140751013590785</v>
      </c>
      <c r="AB20">
        <f t="shared" si="14"/>
        <v>1.6141963009408182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31.986593599999999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1.2295981550747119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1.002893708782949</v>
      </c>
      <c r="X21">
        <f t="shared" si="10"/>
        <v>-1.0976005171353336</v>
      </c>
      <c r="Y21">
        <f t="shared" si="11"/>
        <v>1.2760569719885098</v>
      </c>
      <c r="Z21">
        <f t="shared" si="12"/>
        <v>2.9785064665749701</v>
      </c>
      <c r="AA21">
        <f t="shared" si="13"/>
        <v>1.1503069843973428</v>
      </c>
      <c r="AB21">
        <f t="shared" si="14"/>
        <v>0.40165309345532119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32.4658278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1.5646625379187855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1.2420641597499298</v>
      </c>
      <c r="X22">
        <f t="shared" si="10"/>
        <v>0.52799624942986156</v>
      </c>
      <c r="Y22">
        <f t="shared" si="11"/>
        <v>0.30160086739658709</v>
      </c>
      <c r="Z22">
        <f t="shared" si="12"/>
        <v>2.9455155948530205</v>
      </c>
      <c r="AA22">
        <f t="shared" si="13"/>
        <v>1.152057502014064</v>
      </c>
      <c r="AB22">
        <f t="shared" si="14"/>
        <v>0.33506438284407358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33.241408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2.6218672274117436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-0.32892546004762835</v>
      </c>
      <c r="X23">
        <f t="shared" si="10"/>
        <v>2.9287713696246556</v>
      </c>
      <c r="Y23">
        <f t="shared" si="11"/>
        <v>-0.30143432290401506</v>
      </c>
      <c r="Z23">
        <f t="shared" si="12"/>
        <v>2.4623360336663609</v>
      </c>
      <c r="AA23">
        <f t="shared" si="13"/>
        <v>1.3036196935071309</v>
      </c>
      <c r="AB23">
        <f t="shared" si="14"/>
        <v>1.0572046894929581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33.690860499999999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2.9237015550325793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0.45209312854541395</v>
      </c>
      <c r="X24">
        <f t="shared" si="10"/>
        <v>2.5876449736211953</v>
      </c>
      <c r="Y24">
        <f t="shared" si="11"/>
        <v>1.0613963074478079</v>
      </c>
      <c r="Z24">
        <f t="shared" si="12"/>
        <v>2.9722657468277589</v>
      </c>
      <c r="AA24">
        <f t="shared" si="13"/>
        <v>1.0411927825600626</v>
      </c>
      <c r="AB24">
        <f t="shared" si="14"/>
        <v>0.30183432762083573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34.145410900000002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2.9139265524392437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3.0046871176750756E-2</v>
      </c>
      <c r="X25">
        <f t="shared" si="10"/>
        <v>-0.29602354092253336</v>
      </c>
      <c r="Y25">
        <f t="shared" si="11"/>
        <v>-0.29533823995836883</v>
      </c>
      <c r="Z25">
        <f t="shared" si="12"/>
        <v>3.1321407042679539</v>
      </c>
      <c r="AA25">
        <f t="shared" si="13"/>
        <v>1.3499347543293987</v>
      </c>
      <c r="AB25">
        <f t="shared" si="14"/>
        <v>-9.7750025933356355E-3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34.760610499999999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3.2404071253110325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-0.26289448488211065</v>
      </c>
      <c r="X26">
        <f t="shared" si="10"/>
        <v>0.50131680148169266</v>
      </c>
      <c r="Y26">
        <f t="shared" si="11"/>
        <v>0.15276497305251269</v>
      </c>
      <c r="Z26">
        <f t="shared" si="12"/>
        <v>3.4079253100676397</v>
      </c>
      <c r="AA26">
        <f t="shared" si="13"/>
        <v>1.4591861491971629</v>
      </c>
      <c r="AB26">
        <f t="shared" si="14"/>
        <v>0.32648057287178878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35.381680500000002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3.8539402430224183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0.26473029461101305</v>
      </c>
      <c r="X27">
        <f t="shared" si="10"/>
        <v>-3.0665695594575482</v>
      </c>
      <c r="Y27">
        <f t="shared" si="11"/>
        <v>-0.80941207488888267</v>
      </c>
      <c r="Z27">
        <f t="shared" si="12"/>
        <v>3.1095669363469938</v>
      </c>
      <c r="AA27">
        <f t="shared" si="13"/>
        <v>1.1573991479177581</v>
      </c>
      <c r="AB27">
        <f t="shared" si="14"/>
        <v>0.61353311771138586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36.164273000000001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4.6800109469102162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-0.12148675475640403</v>
      </c>
      <c r="X28">
        <f t="shared" si="10"/>
        <v>-1.6751370908196179</v>
      </c>
      <c r="Y28">
        <f t="shared" si="11"/>
        <v>-0.7726718442887659</v>
      </c>
      <c r="Z28">
        <f t="shared" si="12"/>
        <v>2.3178695004351653</v>
      </c>
      <c r="AA28">
        <f t="shared" si="13"/>
        <v>1.3616804561060654</v>
      </c>
      <c r="AB28">
        <f t="shared" si="14"/>
        <v>0.82607070388779791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36.638590499999999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4.2785869405464032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-0.64983438922791947</v>
      </c>
      <c r="X29">
        <f t="shared" si="10"/>
        <v>-2.2377932344277838</v>
      </c>
      <c r="Y29">
        <f t="shared" si="11"/>
        <v>-0.82317208170150025</v>
      </c>
      <c r="Z29">
        <f t="shared" si="12"/>
        <v>1.0640618385368157</v>
      </c>
      <c r="AA29">
        <f t="shared" si="13"/>
        <v>1.704461245283035</v>
      </c>
      <c r="AB29">
        <f t="shared" si="14"/>
        <v>-0.40142400636381304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37.425703300000002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5.7628683036035735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0.7058416690513809</v>
      </c>
      <c r="X30">
        <f t="shared" si="10"/>
        <v>0.21340384459858797</v>
      </c>
      <c r="Y30">
        <f t="shared" si="11"/>
        <v>0.66524998413706271</v>
      </c>
      <c r="Z30">
        <f t="shared" si="12"/>
        <v>0.11107670459028895</v>
      </c>
      <c r="AA30">
        <f t="shared" si="13"/>
        <v>0.64128385701973967</v>
      </c>
      <c r="AB30">
        <f t="shared" si="14"/>
        <v>1.4842813630571703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37.7493458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5.5201621413510278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-0.65202563844349015</v>
      </c>
      <c r="X31">
        <f t="shared" si="10"/>
        <v>-0.35028174385496413</v>
      </c>
      <c r="Y31">
        <f t="shared" si="11"/>
        <v>-1.3358431547732152</v>
      </c>
      <c r="Z31">
        <f t="shared" si="12"/>
        <v>-0.79872223419988586</v>
      </c>
      <c r="AA31">
        <f t="shared" si="13"/>
        <v>1.1037484985782959</v>
      </c>
      <c r="AB31">
        <f t="shared" si="14"/>
        <v>-0.24270616225254571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0.47325750116112886</v>
      </c>
      <c r="X32">
        <f t="shared" si="10"/>
        <v>1.6266254964874918</v>
      </c>
      <c r="Y32">
        <f t="shared" si="11"/>
        <v>1.7336643546398136</v>
      </c>
      <c r="Z32">
        <f t="shared" si="12"/>
        <v>-1.2620197755305753</v>
      </c>
      <c r="AA32">
        <f t="shared" si="13"/>
        <v>1.8499808977492749</v>
      </c>
      <c r="AB32">
        <f t="shared" si="14"/>
        <v>0.22689202226268623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39.169007399999998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5.8027798634253518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-8.9285697976322353E-2</v>
      </c>
      <c r="X33">
        <f t="shared" si="10"/>
        <v>3.3923923867890551</v>
      </c>
      <c r="Y33">
        <f t="shared" si="11"/>
        <v>-0.42306518804002735</v>
      </c>
      <c r="Z33">
        <f t="shared" si="12"/>
        <v>-1.5221732956493383</v>
      </c>
      <c r="AA33">
        <f t="shared" si="13"/>
        <v>1.5591674592815539</v>
      </c>
      <c r="AB33">
        <f t="shared" si="14"/>
        <v>5.5725699811637774E-2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39.786302599999999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6.1400971586553323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-7.3523199945384476E-3</v>
      </c>
      <c r="X34">
        <f t="shared" si="10"/>
        <v>1.1935370141022474</v>
      </c>
      <c r="Y34">
        <f t="shared" si="11"/>
        <v>5.9924285456645521E-2</v>
      </c>
      <c r="Z34">
        <f t="shared" si="12"/>
        <v>-1.8336976758689048</v>
      </c>
      <c r="AA34">
        <f t="shared" si="13"/>
        <v>1.2263717789408455</v>
      </c>
      <c r="AB34">
        <f t="shared" si="14"/>
        <v>0.33731729522998055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40.081963600000002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6.1392960622428046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0.94700399290474024</v>
      </c>
      <c r="X35">
        <f t="shared" si="10"/>
        <v>2.2033164368302209</v>
      </c>
      <c r="Y35">
        <f t="shared" si="11"/>
        <v>-6.1573884202857698E-2</v>
      </c>
      <c r="Z35">
        <f t="shared" si="12"/>
        <v>-0.868606017389709</v>
      </c>
      <c r="AA35">
        <f t="shared" si="13"/>
        <v>0.74117612803266053</v>
      </c>
      <c r="AB35">
        <f t="shared" si="14"/>
        <v>-8.0109641252779085E-4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40.987544900000003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6.9871447620342089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-0.17358014806097799</v>
      </c>
      <c r="X36">
        <f t="shared" si="10"/>
        <v>3.20177254890001</v>
      </c>
      <c r="Y36">
        <f t="shared" si="11"/>
        <v>0.86747280159306683</v>
      </c>
      <c r="Z36">
        <f t="shared" si="12"/>
        <v>-0.77648989299245841</v>
      </c>
      <c r="AA36">
        <f t="shared" si="13"/>
        <v>1.3863303035676608</v>
      </c>
      <c r="AB36">
        <f t="shared" si="14"/>
        <v>0.84784869979140431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41.588921599999999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7.4685692957242935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0.89214415221528043</v>
      </c>
      <c r="X37">
        <f t="shared" si="10"/>
        <v>0.87487027484732494</v>
      </c>
      <c r="Y37">
        <f t="shared" si="11"/>
        <v>1.1850993826334388</v>
      </c>
      <c r="Z37">
        <f t="shared" si="12"/>
        <v>-0.40033773218669921</v>
      </c>
      <c r="AA37">
        <f t="shared" si="13"/>
        <v>0.97513411457203791</v>
      </c>
      <c r="AB37">
        <f t="shared" si="14"/>
        <v>0.48142453369008464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42.042101799999998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7.6227769744534077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0.89006787918219743</v>
      </c>
      <c r="X38">
        <f t="shared" si="10"/>
        <v>0.65660506584279688</v>
      </c>
      <c r="Y38">
        <f t="shared" si="11"/>
        <v>0.63158613274902109</v>
      </c>
      <c r="Z38">
        <f t="shared" si="12"/>
        <v>-0.41047959840057047</v>
      </c>
      <c r="AA38">
        <f t="shared" si="13"/>
        <v>0.92956391056452192</v>
      </c>
      <c r="AB38">
        <f t="shared" si="14"/>
        <v>0.15420767872911423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42.968128700000001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8.2184754406364089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1.0635436018907853</v>
      </c>
      <c r="X39">
        <f t="shared" si="10"/>
        <v>4.0315835271708806</v>
      </c>
      <c r="Y39">
        <f t="shared" si="11"/>
        <v>1.0995804990933493</v>
      </c>
      <c r="Z39">
        <f t="shared" si="12"/>
        <v>-0.13131095765157852</v>
      </c>
      <c r="AA39">
        <f t="shared" si="13"/>
        <v>1.583012318746714</v>
      </c>
      <c r="AB39">
        <f t="shared" si="14"/>
        <v>0.59569846618300115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44.212391199999999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9.7761608596595497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1.181738414045185</v>
      </c>
      <c r="X40">
        <f t="shared" si="10"/>
        <v>3.2936507985736228</v>
      </c>
      <c r="Y40">
        <f t="shared" si="11"/>
        <v>1.9057868755558047</v>
      </c>
      <c r="Z40">
        <f t="shared" si="12"/>
        <v>0.36053892557487188</v>
      </c>
      <c r="AA40">
        <f t="shared" si="13"/>
        <v>1.2969591644864658</v>
      </c>
      <c r="AB40">
        <f t="shared" si="14"/>
        <v>1.5576854190231408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44.8404734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9.3440051265658859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-0.57872871909540891</v>
      </c>
      <c r="X41">
        <f t="shared" si="10"/>
        <v>0.21053930655352815</v>
      </c>
      <c r="Y41">
        <f t="shared" si="11"/>
        <v>-7.7553229540285429E-2</v>
      </c>
      <c r="Z41">
        <f t="shared" si="12"/>
        <v>1.1579751038934205</v>
      </c>
      <c r="AA41">
        <f t="shared" si="13"/>
        <v>1.8427619331028766</v>
      </c>
      <c r="AB41">
        <f t="shared" si="14"/>
        <v>-0.43215573309366384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45.783526999999999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9.5491975027649669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-0.2103193558139651</v>
      </c>
      <c r="X42">
        <f t="shared" si="10"/>
        <v>-0.62738883776327725</v>
      </c>
      <c r="Y42">
        <f t="shared" si="11"/>
        <v>-0.61679615724642645</v>
      </c>
      <c r="Z42">
        <f t="shared" si="12"/>
        <v>0.99841967694175082</v>
      </c>
      <c r="AA42">
        <f t="shared" si="13"/>
        <v>1.8761274485260586</v>
      </c>
      <c r="AB42">
        <f t="shared" si="14"/>
        <v>0.20519237619908104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46.731705400000003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9.2537623829494251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-1.0820366799924841</v>
      </c>
      <c r="X43">
        <f t="shared" si="10"/>
        <v>-2.6762223374009295</v>
      </c>
      <c r="Y43">
        <f t="shared" si="11"/>
        <v>0.25117627435804479</v>
      </c>
      <c r="Z43">
        <f t="shared" si="12"/>
        <v>1.3678372540830424</v>
      </c>
      <c r="AA43">
        <f t="shared" si="13"/>
        <v>2.3452848068295564</v>
      </c>
      <c r="AB43">
        <f t="shared" si="14"/>
        <v>-0.29543511981554182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47.840700900000002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10.002190418911582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-2.2114292241099065E-2</v>
      </c>
      <c r="X44">
        <f t="shared" si="10"/>
        <v>-2.5901270208720462</v>
      </c>
      <c r="Y44">
        <f t="shared" si="11"/>
        <v>-1.4189522175275897</v>
      </c>
      <c r="Z44">
        <f t="shared" si="12"/>
        <v>1.0410304317034047</v>
      </c>
      <c r="AA44">
        <f t="shared" si="13"/>
        <v>1.5969629291630725</v>
      </c>
      <c r="AB44">
        <f t="shared" si="14"/>
        <v>0.74842803596215646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49.2436984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10.818070143747892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0.51076834814847416</v>
      </c>
      <c r="X45">
        <f t="shared" si="10"/>
        <v>-1.1896503559611631</v>
      </c>
      <c r="Y45">
        <f t="shared" si="11"/>
        <v>-0.25755198181150263</v>
      </c>
      <c r="Z45">
        <f t="shared" si="12"/>
        <v>0.22074967245703192</v>
      </c>
      <c r="AA45">
        <f t="shared" si="13"/>
        <v>2.0745850459452257</v>
      </c>
      <c r="AB45">
        <f t="shared" si="14"/>
        <v>0.81587972483631077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50.6279094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10.617374130266954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-0.50372322352046695</v>
      </c>
      <c r="X46">
        <f t="shared" si="10"/>
        <v>-1.4608513398955836</v>
      </c>
      <c r="Y46">
        <f t="shared" si="11"/>
        <v>-1.3765074683647072</v>
      </c>
      <c r="Z46">
        <f t="shared" si="12"/>
        <v>2.4020404764542036E-3</v>
      </c>
      <c r="AA46">
        <f t="shared" si="13"/>
        <v>2.9728545377225872</v>
      </c>
      <c r="AB46">
        <f t="shared" si="14"/>
        <v>-0.20069601348093791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51.835787699999997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10.561757253660847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-2.124706473033882</v>
      </c>
      <c r="X47">
        <f t="shared" si="10"/>
        <v>-5.0128380569335889</v>
      </c>
      <c r="Y47">
        <f t="shared" si="11"/>
        <v>-0.89326852229510223</v>
      </c>
      <c r="Z47">
        <f t="shared" si="12"/>
        <v>-1.9788354399752279</v>
      </c>
      <c r="AA47">
        <f t="shared" si="13"/>
        <v>2.4133968316596128</v>
      </c>
      <c r="AB47">
        <f t="shared" si="14"/>
        <v>-5.5616876606107368E-2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53.3307699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10.552384330299335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-0.78134507435925116</v>
      </c>
      <c r="X48">
        <f t="shared" si="10"/>
        <v>-6.4587836846054927</v>
      </c>
      <c r="Y48">
        <f t="shared" si="11"/>
        <v>-2.7538728651492193</v>
      </c>
      <c r="Z48">
        <f t="shared" si="12"/>
        <v>-4.7272274260589029</v>
      </c>
      <c r="AA48">
        <f t="shared" si="13"/>
        <v>2.8526397313651271</v>
      </c>
      <c r="AB48">
        <f t="shared" si="14"/>
        <v>-9.3729233615125196E-3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54.372336900000001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11.122277412226847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1.1220177026464739</v>
      </c>
      <c r="X49">
        <f t="shared" si="10"/>
        <v>-0.94784542360719115</v>
      </c>
      <c r="Y49">
        <f t="shared" si="11"/>
        <v>0.67465779420854233</v>
      </c>
      <c r="Z49">
        <f t="shared" si="12"/>
        <v>-5.2293440126556447</v>
      </c>
      <c r="AA49">
        <f t="shared" si="13"/>
        <v>1.3643119802870221</v>
      </c>
      <c r="AB49">
        <f t="shared" si="14"/>
        <v>0.56989308192751231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103.6859742</v>
      </c>
      <c r="H50">
        <v>55.2725717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461.30051047162527</v>
      </c>
      <c r="Q50">
        <f t="shared" si="7"/>
        <v>2.0876591890590008</v>
      </c>
      <c r="R50">
        <f t="shared" si="8"/>
        <v>10.676746509962234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0.64058974346687592</v>
      </c>
      <c r="X50">
        <f t="shared" si="10"/>
        <v>1.0370368064357081</v>
      </c>
      <c r="Y50">
        <f t="shared" si="11"/>
        <v>1.2788251578159588</v>
      </c>
      <c r="Z50">
        <f t="shared" si="12"/>
        <v>-4.3977670018842332</v>
      </c>
      <c r="AA50">
        <f t="shared" si="13"/>
        <v>2.0876591890590008</v>
      </c>
      <c r="AB50">
        <f t="shared" si="14"/>
        <v>-0.445530902264613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56.187730999999999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10.63718109723051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0.49646808750185301</v>
      </c>
      <c r="X51">
        <f t="shared" si="10"/>
        <v>1.2648544690161714</v>
      </c>
      <c r="Y51">
        <f t="shared" si="11"/>
        <v>0.81038169406053839</v>
      </c>
      <c r="Z51">
        <f t="shared" si="12"/>
        <v>-4.1023982871156477</v>
      </c>
      <c r="AA51">
        <f t="shared" si="13"/>
        <v>1.6817283059733013</v>
      </c>
      <c r="AB51">
        <f t="shared" si="14"/>
        <v>-3.9565412731723981E-2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57.583239399999997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11.797530322211417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1.4021045908087331</v>
      </c>
      <c r="X52">
        <f t="shared" si="10"/>
        <v>3.2929260764020967</v>
      </c>
      <c r="Y52">
        <f t="shared" si="11"/>
        <v>1.4536526679077042</v>
      </c>
      <c r="Z52">
        <f t="shared" si="12"/>
        <v>-3.2149931246405004</v>
      </c>
      <c r="AA52">
        <f t="shared" si="13"/>
        <v>1.2929627011391835</v>
      </c>
      <c r="AB52">
        <f t="shared" si="14"/>
        <v>1.1603492249809069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58.8277705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12.656264655761658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3.8379635121771116E-2</v>
      </c>
      <c r="X53">
        <f t="shared" si="10"/>
        <v>1.6611178722610589</v>
      </c>
      <c r="Y53">
        <f t="shared" si="11"/>
        <v>-7.7824922149375197E-2</v>
      </c>
      <c r="Z53">
        <f t="shared" si="12"/>
        <v>-2.821495854843306</v>
      </c>
      <c r="AA53">
        <f t="shared" si="13"/>
        <v>1.2795144772152409</v>
      </c>
      <c r="AB53">
        <f t="shared" si="14"/>
        <v>0.85873433355024176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103.5902346</v>
      </c>
      <c r="H54">
        <v>60.231265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462.76126027949027</v>
      </c>
      <c r="Q54">
        <f t="shared" si="7"/>
        <v>1.5504460753120062</v>
      </c>
      <c r="R54">
        <f t="shared" si="8"/>
        <v>13.463572463513461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0.54822655870168546</v>
      </c>
      <c r="X54">
        <f t="shared" si="10"/>
        <v>0.36264898082575314</v>
      </c>
      <c r="Y54">
        <f t="shared" si="11"/>
        <v>-0.13260941944372462</v>
      </c>
      <c r="Z54">
        <f t="shared" si="12"/>
        <v>-2.9370171940192336</v>
      </c>
      <c r="AA54">
        <f t="shared" si="13"/>
        <v>1.5504460753120062</v>
      </c>
      <c r="AB54">
        <f t="shared" si="14"/>
        <v>0.807307807751803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61.329587799999999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13.555294222474162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0.84631680809019372</v>
      </c>
      <c r="X55">
        <f t="shared" si="10"/>
        <v>4.4592222141371849</v>
      </c>
      <c r="Y55">
        <f t="shared" si="11"/>
        <v>0.59541405471543385</v>
      </c>
      <c r="Z55">
        <f t="shared" si="12"/>
        <v>-3.1094732628121164</v>
      </c>
      <c r="AA55">
        <f t="shared" si="13"/>
        <v>1.7153611350665492</v>
      </c>
      <c r="AB55">
        <f t="shared" si="14"/>
        <v>9.1721758960700228E-2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62.432652500000003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13.985919733723042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1.2261790506398142</v>
      </c>
      <c r="X56">
        <f t="shared" si="10"/>
        <v>4.0920415376010624</v>
      </c>
      <c r="Y56">
        <f t="shared" si="11"/>
        <v>1.0187844387908171</v>
      </c>
      <c r="Z56">
        <f t="shared" si="12"/>
        <v>-2.7621590860136962</v>
      </c>
      <c r="AA56">
        <f t="shared" si="13"/>
        <v>1.3519762046828916</v>
      </c>
      <c r="AB56">
        <f t="shared" si="14"/>
        <v>0.4306255112488806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63.678614400000001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13.924358619185545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-0.24710163275756258</v>
      </c>
      <c r="X57">
        <f t="shared" si="10"/>
        <v>4.9745362661835202</v>
      </c>
      <c r="Y57">
        <f t="shared" si="11"/>
        <v>1.2078091756542335</v>
      </c>
      <c r="Z57">
        <f t="shared" si="12"/>
        <v>-1.6149179506631413</v>
      </c>
      <c r="AA57">
        <f t="shared" si="13"/>
        <v>2.0375977893629473</v>
      </c>
      <c r="AB57">
        <f t="shared" si="14"/>
        <v>-6.1561114537497019E-2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64.911438399999994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14.098217586384489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0.22614686155986874</v>
      </c>
      <c r="X58">
        <f t="shared" si="10"/>
        <v>1.2203118371845392</v>
      </c>
      <c r="Y58">
        <f t="shared" si="11"/>
        <v>0.90292553410495202</v>
      </c>
      <c r="Z58">
        <f t="shared" si="12"/>
        <v>-1.3838564413336485</v>
      </c>
      <c r="AA58">
        <f t="shared" si="13"/>
        <v>1.74364825361552</v>
      </c>
      <c r="AB58">
        <f t="shared" si="14"/>
        <v>0.17385896719894411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66.129949199999999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14.195492476393945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0.68502590619561943</v>
      </c>
      <c r="X59">
        <f t="shared" si="10"/>
        <v>1.7789127865625005</v>
      </c>
      <c r="Y59">
        <f t="shared" si="11"/>
        <v>-0.64640060801843902</v>
      </c>
      <c r="Z59">
        <f t="shared" si="12"/>
        <v>-0.69136371766325055</v>
      </c>
      <c r="AA59">
        <f t="shared" si="13"/>
        <v>1.7625129888724647</v>
      </c>
      <c r="AB59">
        <f t="shared" si="14"/>
        <v>9.7274890009455106E-2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67.952227899999997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15.502845660041562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0.35160279265312511</v>
      </c>
      <c r="X60">
        <f t="shared" si="10"/>
        <v>1.2057632066433825</v>
      </c>
      <c r="Y60">
        <f t="shared" si="11"/>
        <v>0.25833932793545955</v>
      </c>
      <c r="Z60">
        <f t="shared" si="12"/>
        <v>-0.89450877712897636</v>
      </c>
      <c r="AA60">
        <f t="shared" si="13"/>
        <v>1.4109662064422595</v>
      </c>
      <c r="AB60">
        <f t="shared" si="14"/>
        <v>1.3073531836476171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69.169079600000003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14.685100802409742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1.2048730043305795</v>
      </c>
      <c r="X61">
        <f t="shared" si="10"/>
        <v>5.8420108254722436</v>
      </c>
      <c r="Y61">
        <f t="shared" si="11"/>
        <v>2.7247077606307357</v>
      </c>
      <c r="Z61">
        <f t="shared" si="12"/>
        <v>0.76558016555662789</v>
      </c>
      <c r="AA61">
        <f t="shared" si="13"/>
        <v>2.5926457350304886</v>
      </c>
      <c r="AB61">
        <f t="shared" si="14"/>
        <v>-0.81774485763181914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70.555990699999995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14.729667633523876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-0.1120058470062304</v>
      </c>
      <c r="X62">
        <f t="shared" si="10"/>
        <v>2.2589597165829503</v>
      </c>
      <c r="Y62">
        <f t="shared" si="11"/>
        <v>0.31167159568315128</v>
      </c>
      <c r="Z62">
        <f t="shared" si="12"/>
        <v>0.61438221635921764</v>
      </c>
      <c r="AA62">
        <f t="shared" si="13"/>
        <v>1.9406984450606291</v>
      </c>
      <c r="AB62">
        <f t="shared" si="14"/>
        <v>4.456683111413362E-2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72.269157100000001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14.957940961910843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-6.463358268410957E-2</v>
      </c>
      <c r="X63">
        <f t="shared" si="10"/>
        <v>1.4237601121289174</v>
      </c>
      <c r="Y63">
        <f t="shared" si="11"/>
        <v>0.70431076749048316</v>
      </c>
      <c r="Z63">
        <f t="shared" si="12"/>
        <v>1.1824901694778873</v>
      </c>
      <c r="AA63">
        <f t="shared" si="13"/>
        <v>2.1708119796558933</v>
      </c>
      <c r="AB63">
        <f t="shared" si="14"/>
        <v>0.22827332838696712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74.155526300000005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15.579468776879493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0.26946925197643168</v>
      </c>
      <c r="X64">
        <f t="shared" si="10"/>
        <v>0.57113248472151668</v>
      </c>
      <c r="Y64">
        <f t="shared" si="11"/>
        <v>-0.4164677855909531</v>
      </c>
      <c r="Z64">
        <f t="shared" si="12"/>
        <v>1.3264393092738374</v>
      </c>
      <c r="AA64">
        <f t="shared" si="13"/>
        <v>1.9551874295800309</v>
      </c>
      <c r="AB64">
        <f t="shared" si="14"/>
        <v>0.62152781496864939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75.720664099999993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15.530778366791962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-0.32107507687578618</v>
      </c>
      <c r="X65">
        <f t="shared" si="10"/>
        <v>-0.77599977606939774</v>
      </c>
      <c r="Y65">
        <f t="shared" si="11"/>
        <v>-0.32855044425139113</v>
      </c>
      <c r="Z65">
        <f t="shared" si="12"/>
        <v>0.65223100701012982</v>
      </c>
      <c r="AA65">
        <f t="shared" si="13"/>
        <v>2.1373406408745845</v>
      </c>
      <c r="AB65">
        <f t="shared" si="14"/>
        <v>-4.8690410087530722E-2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77.427711599999995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15.557979883184538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0.64982704942798364</v>
      </c>
      <c r="X66">
        <f t="shared" si="10"/>
        <v>1.5482641245028503</v>
      </c>
      <c r="Y66">
        <f t="shared" si="11"/>
        <v>0.15473900624112957</v>
      </c>
      <c r="Z66">
        <f t="shared" si="12"/>
        <v>1.1547369873422895</v>
      </c>
      <c r="AA66">
        <f t="shared" si="13"/>
        <v>2.202163558888568</v>
      </c>
      <c r="AB66">
        <f t="shared" si="14"/>
        <v>2.7201516392576508E-2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79.430137999999999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16.121931820462063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0.28021709628615099</v>
      </c>
      <c r="X67">
        <f t="shared" si="10"/>
        <v>-1.5689521565732889</v>
      </c>
      <c r="Y67">
        <f t="shared" si="11"/>
        <v>-0.32992039109922189</v>
      </c>
      <c r="Z67">
        <f t="shared" si="12"/>
        <v>0.9583151868895925</v>
      </c>
      <c r="AA67">
        <f t="shared" si="13"/>
        <v>1.9893601123954063</v>
      </c>
      <c r="AB67">
        <f t="shared" si="14"/>
        <v>0.56395193727752435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81.571545700000001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16.478659428029047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0.19329761454474692</v>
      </c>
      <c r="X68">
        <f t="shared" si="10"/>
        <v>-1.5958130777258646</v>
      </c>
      <c r="Y68">
        <f t="shared" si="11"/>
        <v>-1.4744960967618681E-3</v>
      </c>
      <c r="Z68">
        <f t="shared" si="12"/>
        <v>0.28969067266115189</v>
      </c>
      <c r="AA68">
        <f t="shared" si="13"/>
        <v>2.3035352403567075</v>
      </c>
      <c r="AB68">
        <f t="shared" si="14"/>
        <v>0.35672760756698452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83.863245500000005</v>
      </c>
      <c r="I69">
        <v>98953.333333300005</v>
      </c>
      <c r="J69">
        <v>167415.66666670001</v>
      </c>
      <c r="K69">
        <f t="shared" ref="K69:K121" si="17">I69/I$78*100</f>
        <v>99.407293306097642</v>
      </c>
      <c r="M69">
        <f t="shared" ref="M69:M121" si="18">LN((E69/C69)/T69)*100</f>
        <v>321.09845829388451</v>
      </c>
      <c r="N69">
        <f t="shared" ref="N69:N121" si="19">LN((D69/C69)/T69)*100</f>
        <v>188.73794183134009</v>
      </c>
      <c r="O69">
        <f t="shared" ref="O69:O121" si="20">LN(B69/T69)*100</f>
        <v>825.49034113095274</v>
      </c>
      <c r="P69">
        <f t="shared" ref="P69:P121" si="21">LN(((K69*G69)/100)/T69)*100</f>
        <v>463.92710399698365</v>
      </c>
      <c r="Q69">
        <f t="shared" si="7"/>
        <v>2.3626342371536846</v>
      </c>
      <c r="R69">
        <f t="shared" si="8"/>
        <v>16.886719780800455</v>
      </c>
      <c r="S69">
        <f t="shared" ref="S69:S121" si="22">F69/4</f>
        <v>3.1669780250000001</v>
      </c>
      <c r="T69">
        <f t="shared" ref="T69:T121" si="23">J69/J$78</f>
        <v>0.9704037174074811</v>
      </c>
      <c r="V69">
        <f t="shared" si="16"/>
        <v>64</v>
      </c>
      <c r="W69">
        <f t="shared" si="9"/>
        <v>-2.5540196150755605</v>
      </c>
      <c r="X69">
        <f t="shared" si="10"/>
        <v>-10.060502479409905</v>
      </c>
      <c r="Y69">
        <f t="shared" si="11"/>
        <v>-2.9878713707878433</v>
      </c>
      <c r="Z69">
        <f t="shared" si="12"/>
        <v>-1.7711734765258598</v>
      </c>
      <c r="AA69">
        <f t="shared" si="13"/>
        <v>2.3626342371536846</v>
      </c>
      <c r="AB69">
        <f t="shared" si="14"/>
        <v>0.40806035277140751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85.995384200000004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321.72385268465109</v>
      </c>
      <c r="N70">
        <f t="shared" si="19"/>
        <v>189.13317696938338</v>
      </c>
      <c r="O70">
        <f t="shared" si="20"/>
        <v>825.10017502298842</v>
      </c>
      <c r="P70">
        <f t="shared" si="21"/>
        <v>463.36307410649863</v>
      </c>
      <c r="Q70">
        <f t="shared" ref="Q70:Q121" si="24">LN(C70/C69)*100</f>
        <v>2.2716621385101594</v>
      </c>
      <c r="R70">
        <f t="shared" ref="R70:R121" si="25">LN(H70/C70)*100</f>
        <v>17.125675674214552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0.62539439076658709</v>
      </c>
      <c r="X70">
        <f t="shared" si="10"/>
        <v>0.39523513804329014</v>
      </c>
      <c r="Y70">
        <f t="shared" si="11"/>
        <v>-0.39016610796431905</v>
      </c>
      <c r="Z70">
        <f t="shared" si="12"/>
        <v>-2.3352033670108767</v>
      </c>
      <c r="AA70">
        <f t="shared" si="13"/>
        <v>2.2716621385101594</v>
      </c>
      <c r="AB70">
        <f t="shared" si="14"/>
        <v>0.23895589341409718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88.122377900000004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322.17705367716115</v>
      </c>
      <c r="N71">
        <f t="shared" si="19"/>
        <v>192.46056559055685</v>
      </c>
      <c r="O71">
        <f t="shared" si="20"/>
        <v>826.74290754020274</v>
      </c>
      <c r="P71">
        <f t="shared" si="21"/>
        <v>464.28333126184532</v>
      </c>
      <c r="Q71">
        <f t="shared" si="24"/>
        <v>2.619883117891856</v>
      </c>
      <c r="R71">
        <f t="shared" si="25"/>
        <v>16.949080920666386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21" si="26">M71-M70</f>
        <v>0.45320099251006241</v>
      </c>
      <c r="X71">
        <f t="shared" ref="X71:X121" si="27">N71-N70</f>
        <v>3.3273886211734691</v>
      </c>
      <c r="Y71">
        <f t="shared" ref="Y71:Y121" si="28">O71-O70</f>
        <v>1.6427325172143128</v>
      </c>
      <c r="Z71">
        <f t="shared" ref="Z71:Z121" si="29">P71-P$137</f>
        <v>-1.4149462116641871</v>
      </c>
      <c r="AA71">
        <f t="shared" ref="AA71:AA121" si="30">Q71</f>
        <v>2.619883117891856</v>
      </c>
      <c r="AB71">
        <f t="shared" ref="AB71:AB121" si="31">R71-R70</f>
        <v>-0.17659475354816578</v>
      </c>
      <c r="AC71">
        <f t="shared" ref="AC71:AC121" si="32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90.243883999999994</v>
      </c>
      <c r="I72">
        <v>100239</v>
      </c>
      <c r="J72">
        <v>169279</v>
      </c>
      <c r="K72">
        <f t="shared" si="17"/>
        <v>100.69885811877597</v>
      </c>
      <c r="M72">
        <f t="shared" si="18"/>
        <v>321.85073355554198</v>
      </c>
      <c r="N72">
        <f t="shared" si="19"/>
        <v>192.69414770542821</v>
      </c>
      <c r="O72">
        <f t="shared" si="20"/>
        <v>827.75265789176228</v>
      </c>
      <c r="P72">
        <f t="shared" si="21"/>
        <v>464.86658488961598</v>
      </c>
      <c r="Q72">
        <f t="shared" si="24"/>
        <v>2.8128688022643167</v>
      </c>
      <c r="R72">
        <f t="shared" si="25"/>
        <v>16.51514424241606</v>
      </c>
      <c r="S72">
        <f t="shared" si="22"/>
        <v>4.1478333249999997</v>
      </c>
      <c r="T72">
        <f t="shared" si="23"/>
        <v>0.98120429318037705</v>
      </c>
      <c r="V72">
        <f t="shared" ref="V72:V121" si="33">V71+1</f>
        <v>67</v>
      </c>
      <c r="W72">
        <f t="shared" si="26"/>
        <v>-0.32632012161917601</v>
      </c>
      <c r="X72">
        <f t="shared" si="27"/>
        <v>0.2335821148713535</v>
      </c>
      <c r="Y72">
        <f t="shared" si="28"/>
        <v>1.0097503515595463</v>
      </c>
      <c r="Z72">
        <f t="shared" si="29"/>
        <v>-0.83169258389352763</v>
      </c>
      <c r="AA72">
        <f t="shared" si="30"/>
        <v>2.8128688022643167</v>
      </c>
      <c r="AB72">
        <f t="shared" si="31"/>
        <v>-0.43393667825032622</v>
      </c>
      <c r="AC72">
        <f t="shared" si="32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92.078588600000003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321.5135284200091</v>
      </c>
      <c r="N73">
        <f t="shared" si="19"/>
        <v>193.27860103346961</v>
      </c>
      <c r="O73">
        <f t="shared" si="20"/>
        <v>827.00545391783965</v>
      </c>
      <c r="P73">
        <f t="shared" si="21"/>
        <v>464.71905756476701</v>
      </c>
      <c r="Q73">
        <f t="shared" si="24"/>
        <v>1.7464485756529011</v>
      </c>
      <c r="R73">
        <f t="shared" si="25"/>
        <v>16.781356538444811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-0.33720513553288356</v>
      </c>
      <c r="X73">
        <f t="shared" si="27"/>
        <v>0.58445332804140548</v>
      </c>
      <c r="Y73">
        <f t="shared" si="28"/>
        <v>-0.74720397392263749</v>
      </c>
      <c r="Z73">
        <f t="shared" si="29"/>
        <v>-0.97921990874249332</v>
      </c>
      <c r="AA73">
        <f t="shared" si="30"/>
        <v>1.7464485756529011</v>
      </c>
      <c r="AB73">
        <f t="shared" si="31"/>
        <v>0.26621229602875118</v>
      </c>
      <c r="AC73">
        <f t="shared" si="32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94.092433299999996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321.08232839255624</v>
      </c>
      <c r="N74">
        <f t="shared" si="19"/>
        <v>192.29497853529574</v>
      </c>
      <c r="O74">
        <f t="shared" si="20"/>
        <v>827.18874724647742</v>
      </c>
      <c r="P74">
        <f t="shared" si="21"/>
        <v>463.87520239698989</v>
      </c>
      <c r="Q74">
        <f t="shared" si="24"/>
        <v>2.3308726225303995</v>
      </c>
      <c r="R74">
        <f t="shared" si="25"/>
        <v>16.614003493222761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-0.43120002745286001</v>
      </c>
      <c r="X74">
        <f t="shared" si="27"/>
        <v>-0.98362249817387237</v>
      </c>
      <c r="Y74">
        <f t="shared" si="28"/>
        <v>0.18329332863777381</v>
      </c>
      <c r="Z74">
        <f t="shared" si="29"/>
        <v>-1.8230750765196149</v>
      </c>
      <c r="AA74">
        <f t="shared" si="30"/>
        <v>2.3308726225303995</v>
      </c>
      <c r="AB74">
        <f t="shared" si="31"/>
        <v>-0.16735304522205041</v>
      </c>
      <c r="AC74">
        <f t="shared" si="32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95.515164299999995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319.41273729492735</v>
      </c>
      <c r="N75">
        <f t="shared" si="19"/>
        <v>191.30715688310426</v>
      </c>
      <c r="O75">
        <f t="shared" si="20"/>
        <v>825.24876103714803</v>
      </c>
      <c r="P75">
        <f t="shared" si="21"/>
        <v>462.75344235486966</v>
      </c>
      <c r="Q75">
        <f t="shared" si="24"/>
        <v>2.1423915260280166</v>
      </c>
      <c r="R75">
        <f t="shared" si="25"/>
        <v>15.972351094118823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-1.6695910976288815</v>
      </c>
      <c r="X75">
        <f t="shared" si="27"/>
        <v>-0.9878216521914851</v>
      </c>
      <c r="Y75">
        <f t="shared" si="28"/>
        <v>-1.9399862093293905</v>
      </c>
      <c r="Z75">
        <f t="shared" si="29"/>
        <v>-2.944835118639844</v>
      </c>
      <c r="AA75">
        <f t="shared" si="30"/>
        <v>2.1423915260280166</v>
      </c>
      <c r="AB75">
        <f t="shared" si="31"/>
        <v>-0.64165239910393801</v>
      </c>
      <c r="AC75">
        <f t="shared" si="32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97.584925299999995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319.86577166214715</v>
      </c>
      <c r="N76">
        <f t="shared" si="19"/>
        <v>188.16154932664219</v>
      </c>
      <c r="O76">
        <f t="shared" si="20"/>
        <v>823.709352274911</v>
      </c>
      <c r="P76">
        <f t="shared" si="21"/>
        <v>461.32653685504931</v>
      </c>
      <c r="Q76">
        <f t="shared" si="24"/>
        <v>1.1336650753950785</v>
      </c>
      <c r="R76">
        <f t="shared" si="25"/>
        <v>16.982486442080734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0.45303436721980006</v>
      </c>
      <c r="X76">
        <f t="shared" si="27"/>
        <v>-3.1456075564620676</v>
      </c>
      <c r="Y76">
        <f t="shared" si="28"/>
        <v>-1.5394087622370307</v>
      </c>
      <c r="Z76">
        <f t="shared" si="29"/>
        <v>-4.3717406184601941</v>
      </c>
      <c r="AA76">
        <f t="shared" si="30"/>
        <v>1.1336650753950785</v>
      </c>
      <c r="AB76">
        <f t="shared" si="31"/>
        <v>1.0101353479619117</v>
      </c>
      <c r="AC76">
        <f t="shared" si="32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99.312485600000002</v>
      </c>
      <c r="I77">
        <v>99745</v>
      </c>
      <c r="J77">
        <v>172020</v>
      </c>
      <c r="K77">
        <f t="shared" si="17"/>
        <v>100.20259183608485</v>
      </c>
      <c r="M77">
        <f t="shared" si="18"/>
        <v>319.44087193062217</v>
      </c>
      <c r="N77">
        <f t="shared" si="19"/>
        <v>183.69639137262678</v>
      </c>
      <c r="O77">
        <f t="shared" si="20"/>
        <v>823.80340983972042</v>
      </c>
      <c r="P77">
        <f t="shared" si="21"/>
        <v>461.15412020725256</v>
      </c>
      <c r="Q77">
        <f t="shared" si="24"/>
        <v>1.310066268869867</v>
      </c>
      <c r="R77">
        <f t="shared" si="25"/>
        <v>17.427247343580639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-0.42489973152498806</v>
      </c>
      <c r="X77">
        <f t="shared" si="27"/>
        <v>-4.4651579540154103</v>
      </c>
      <c r="Y77">
        <f t="shared" si="28"/>
        <v>9.4057564809418182E-2</v>
      </c>
      <c r="Z77">
        <f t="shared" si="29"/>
        <v>-4.5441572662569456</v>
      </c>
      <c r="AA77">
        <f t="shared" si="30"/>
        <v>1.310066268869867</v>
      </c>
      <c r="AB77">
        <f t="shared" si="31"/>
        <v>0.44476090149990455</v>
      </c>
      <c r="AC77">
        <f t="shared" si="32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101.0041251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320.26583909373369</v>
      </c>
      <c r="N78">
        <f t="shared" si="19"/>
        <v>179.51576875634521</v>
      </c>
      <c r="O78">
        <f t="shared" si="20"/>
        <v>823.06837644802079</v>
      </c>
      <c r="P78">
        <f t="shared" si="21"/>
        <v>460.46913733756253</v>
      </c>
      <c r="Q78">
        <f t="shared" si="24"/>
        <v>1.0143133737464953</v>
      </c>
      <c r="R78">
        <f t="shared" si="25"/>
        <v>18.10193989797521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0.8249671631115234</v>
      </c>
      <c r="X78">
        <f t="shared" si="27"/>
        <v>-4.1806226162815676</v>
      </c>
      <c r="Y78">
        <f t="shared" si="28"/>
        <v>-0.73503339169963056</v>
      </c>
      <c r="Z78">
        <f t="shared" si="29"/>
        <v>-5.2291401359469774</v>
      </c>
      <c r="AA78">
        <f t="shared" si="30"/>
        <v>1.0143133737464953</v>
      </c>
      <c r="AB78">
        <f t="shared" si="31"/>
        <v>0.67469255439457143</v>
      </c>
      <c r="AC78">
        <f t="shared" si="32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102.0384985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321.77561175926496</v>
      </c>
      <c r="N79">
        <f t="shared" si="19"/>
        <v>178.9880011458738</v>
      </c>
      <c r="O79">
        <f t="shared" si="20"/>
        <v>822.9033225087511</v>
      </c>
      <c r="P79">
        <f t="shared" si="21"/>
        <v>459.64332513019866</v>
      </c>
      <c r="Q79">
        <f t="shared" si="24"/>
        <v>0.83340438856176358</v>
      </c>
      <c r="R79">
        <f t="shared" si="25"/>
        <v>18.287417486028097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1.5097726655312727</v>
      </c>
      <c r="X79">
        <f t="shared" si="27"/>
        <v>-0.52776761047141463</v>
      </c>
      <c r="Y79">
        <f t="shared" si="28"/>
        <v>-0.16505393926968281</v>
      </c>
      <c r="Z79">
        <f t="shared" si="29"/>
        <v>-6.0549523433108448</v>
      </c>
      <c r="AA79">
        <f t="shared" si="30"/>
        <v>0.83340438856176358</v>
      </c>
      <c r="AB79">
        <f t="shared" si="31"/>
        <v>0.18547758805288694</v>
      </c>
      <c r="AC79">
        <f t="shared" si="32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102.87826990000001</v>
      </c>
      <c r="I80">
        <v>99143</v>
      </c>
      <c r="J80">
        <v>173505</v>
      </c>
      <c r="K80">
        <f t="shared" si="17"/>
        <v>99.597830090781088</v>
      </c>
      <c r="M80">
        <f t="shared" si="18"/>
        <v>321.88393758158912</v>
      </c>
      <c r="N80">
        <f t="shared" si="19"/>
        <v>178.49654540816675</v>
      </c>
      <c r="O80">
        <f t="shared" si="20"/>
        <v>823.27212011679387</v>
      </c>
      <c r="P80">
        <f t="shared" si="21"/>
        <v>459.49779805369883</v>
      </c>
      <c r="Q80">
        <f t="shared" si="24"/>
        <v>1.2206228529380114</v>
      </c>
      <c r="R80">
        <f t="shared" si="25"/>
        <v>17.886421165155319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0.10832582232416144</v>
      </c>
      <c r="X80">
        <f t="shared" si="27"/>
        <v>-0.49145573770704232</v>
      </c>
      <c r="Y80">
        <f t="shared" si="28"/>
        <v>0.36879760804276884</v>
      </c>
      <c r="Z80">
        <f t="shared" si="29"/>
        <v>-6.2004794198106765</v>
      </c>
      <c r="AA80">
        <f t="shared" si="30"/>
        <v>1.2206228529380114</v>
      </c>
      <c r="AB80">
        <f t="shared" si="31"/>
        <v>-0.40099632087277826</v>
      </c>
      <c r="AC80">
        <f t="shared" si="32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103.7216817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324.06082770984415</v>
      </c>
      <c r="N81">
        <f t="shared" si="19"/>
        <v>181.28270948676374</v>
      </c>
      <c r="O81">
        <f t="shared" si="20"/>
        <v>825.6977062701809</v>
      </c>
      <c r="P81">
        <f t="shared" si="21"/>
        <v>460.52089613849159</v>
      </c>
      <c r="Q81">
        <f t="shared" si="24"/>
        <v>0.70307845465058194</v>
      </c>
      <c r="R81">
        <f t="shared" si="25"/>
        <v>17.999815782075462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2.1768901282550246</v>
      </c>
      <c r="X81">
        <f t="shared" si="27"/>
        <v>2.7861640785969826</v>
      </c>
      <c r="Y81">
        <f t="shared" si="28"/>
        <v>2.4255861533870302</v>
      </c>
      <c r="Z81">
        <f t="shared" si="29"/>
        <v>-5.1773813350179125</v>
      </c>
      <c r="AA81">
        <f t="shared" si="30"/>
        <v>0.70307845465058194</v>
      </c>
      <c r="AB81">
        <f t="shared" si="31"/>
        <v>0.11339461692014297</v>
      </c>
      <c r="AC81">
        <f t="shared" si="32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104.2605061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325.31193352593505</v>
      </c>
      <c r="N82">
        <f t="shared" si="19"/>
        <v>185.11924313957252</v>
      </c>
      <c r="O82">
        <f t="shared" si="20"/>
        <v>826.89406168160667</v>
      </c>
      <c r="P82">
        <f t="shared" si="21"/>
        <v>462.08179182529898</v>
      </c>
      <c r="Q82">
        <f t="shared" si="24"/>
        <v>0.97953842996030016</v>
      </c>
      <c r="R82">
        <f t="shared" si="25"/>
        <v>17.538423267596933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1.2511058160908988</v>
      </c>
      <c r="X82">
        <f t="shared" si="27"/>
        <v>3.8365336528087823</v>
      </c>
      <c r="Y82">
        <f t="shared" si="28"/>
        <v>1.1963554114257704</v>
      </c>
      <c r="Z82">
        <f t="shared" si="29"/>
        <v>-3.6164856482105279</v>
      </c>
      <c r="AA82">
        <f t="shared" si="30"/>
        <v>0.97953842996030016</v>
      </c>
      <c r="AB82">
        <f t="shared" si="31"/>
        <v>-0.46139251447852914</v>
      </c>
      <c r="AC82">
        <f t="shared" si="32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105.11212570000001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326.4786543567497</v>
      </c>
      <c r="N83">
        <f t="shared" si="19"/>
        <v>189.1867477079789</v>
      </c>
      <c r="O83">
        <f t="shared" si="20"/>
        <v>828.30907823263919</v>
      </c>
      <c r="P83">
        <f t="shared" si="21"/>
        <v>463.13212660441297</v>
      </c>
      <c r="Q83">
        <f t="shared" si="24"/>
        <v>1.0533740952239889</v>
      </c>
      <c r="R83">
        <f t="shared" si="25"/>
        <v>17.29855023909953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1.1667208308146542</v>
      </c>
      <c r="X83">
        <f t="shared" si="27"/>
        <v>4.0675045684063775</v>
      </c>
      <c r="Y83">
        <f t="shared" si="28"/>
        <v>1.4150165510325223</v>
      </c>
      <c r="Z83">
        <f t="shared" si="29"/>
        <v>-2.566150869096532</v>
      </c>
      <c r="AA83">
        <f t="shared" si="30"/>
        <v>1.0533740952239889</v>
      </c>
      <c r="AB83">
        <f t="shared" si="31"/>
        <v>-0.23987302849740288</v>
      </c>
      <c r="AC83">
        <f t="shared" si="32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106.4301037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326.58244972187265</v>
      </c>
      <c r="N84">
        <f t="shared" si="19"/>
        <v>190.85320039654889</v>
      </c>
      <c r="O84">
        <f t="shared" si="20"/>
        <v>829.80442558880816</v>
      </c>
      <c r="P84">
        <f t="shared" si="21"/>
        <v>463.85481727731764</v>
      </c>
      <c r="Q84">
        <f t="shared" si="24"/>
        <v>1.4051949849651615</v>
      </c>
      <c r="R84">
        <f t="shared" si="25"/>
        <v>17.139437473708824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0.10379536512294862</v>
      </c>
      <c r="X84">
        <f t="shared" si="27"/>
        <v>1.66645268856999</v>
      </c>
      <c r="Y84">
        <f t="shared" si="28"/>
        <v>1.4953473561689634</v>
      </c>
      <c r="Z84">
        <f t="shared" si="29"/>
        <v>-1.8434601961918702</v>
      </c>
      <c r="AA84">
        <f t="shared" si="30"/>
        <v>1.4051949849651615</v>
      </c>
      <c r="AB84">
        <f t="shared" si="31"/>
        <v>-0.15911276539070585</v>
      </c>
      <c r="AC84">
        <f t="shared" si="32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107.5769543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327.44324152007835</v>
      </c>
      <c r="N85">
        <f t="shared" si="19"/>
        <v>194.13113555613256</v>
      </c>
      <c r="O85">
        <f t="shared" si="20"/>
        <v>830.87437535760705</v>
      </c>
      <c r="P85">
        <f t="shared" si="21"/>
        <v>465.01417307029465</v>
      </c>
      <c r="Q85">
        <f t="shared" si="24"/>
        <v>1.0396344789940761</v>
      </c>
      <c r="R85">
        <f t="shared" si="25"/>
        <v>17.171600896530965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0.86079179820569607</v>
      </c>
      <c r="X85">
        <f t="shared" si="27"/>
        <v>3.2779351595836772</v>
      </c>
      <c r="Y85">
        <f t="shared" si="28"/>
        <v>1.0699497687988924</v>
      </c>
      <c r="Z85">
        <f t="shared" si="29"/>
        <v>-0.68410440321486021</v>
      </c>
      <c r="AA85">
        <f t="shared" si="30"/>
        <v>1.0396344789940761</v>
      </c>
      <c r="AB85">
        <f t="shared" si="31"/>
        <v>3.2163422822140575E-2</v>
      </c>
      <c r="AC85">
        <f t="shared" si="32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108.7060865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327.3891378935121</v>
      </c>
      <c r="N86">
        <f t="shared" si="19"/>
        <v>194.97920088487447</v>
      </c>
      <c r="O86">
        <f t="shared" si="20"/>
        <v>831.14696022685712</v>
      </c>
      <c r="P86">
        <f t="shared" si="21"/>
        <v>464.67523937311955</v>
      </c>
      <c r="Q86">
        <f t="shared" si="24"/>
        <v>1.140650298622623</v>
      </c>
      <c r="R86">
        <f t="shared" si="25"/>
        <v>17.075084667894583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-5.4103626566245566E-2</v>
      </c>
      <c r="X86">
        <f t="shared" si="27"/>
        <v>0.84806532874191021</v>
      </c>
      <c r="Y86">
        <f t="shared" si="28"/>
        <v>0.27258486925006764</v>
      </c>
      <c r="Z86">
        <f t="shared" si="29"/>
        <v>-1.0230381003899538</v>
      </c>
      <c r="AA86">
        <f t="shared" si="30"/>
        <v>1.140650298622623</v>
      </c>
      <c r="AB86">
        <f t="shared" si="31"/>
        <v>-9.6516228636382095E-2</v>
      </c>
      <c r="AC86">
        <f t="shared" si="32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109.6630167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328.36868874306811</v>
      </c>
      <c r="N87">
        <f t="shared" si="19"/>
        <v>195.90969211074955</v>
      </c>
      <c r="O87">
        <f t="shared" si="20"/>
        <v>831.50836307691861</v>
      </c>
      <c r="P87">
        <f t="shared" si="21"/>
        <v>464.82714701292434</v>
      </c>
      <c r="Q87">
        <f t="shared" si="24"/>
        <v>0.6592549901969591</v>
      </c>
      <c r="R87">
        <f t="shared" si="25"/>
        <v>17.292268982970693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0.97955084955600569</v>
      </c>
      <c r="X87">
        <f t="shared" si="27"/>
        <v>0.93049122587507327</v>
      </c>
      <c r="Y87">
        <f t="shared" si="28"/>
        <v>0.36140285006149497</v>
      </c>
      <c r="Z87">
        <f t="shared" si="29"/>
        <v>-0.87113046058516375</v>
      </c>
      <c r="AA87">
        <f t="shared" si="30"/>
        <v>0.6592549901969591</v>
      </c>
      <c r="AB87">
        <f t="shared" si="31"/>
        <v>0.21718431507611058</v>
      </c>
      <c r="AC87">
        <f t="shared" si="32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110.6009992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329.44413044641692</v>
      </c>
      <c r="N88">
        <f t="shared" si="19"/>
        <v>195.91930265813471</v>
      </c>
      <c r="O88">
        <f t="shared" si="20"/>
        <v>831.94432662241536</v>
      </c>
      <c r="P88">
        <f t="shared" si="21"/>
        <v>464.95299038103565</v>
      </c>
      <c r="Q88">
        <f t="shared" si="24"/>
        <v>1.1599842716505628</v>
      </c>
      <c r="R88">
        <f t="shared" si="25"/>
        <v>16.98397913461022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1.0754417033488153</v>
      </c>
      <c r="X88">
        <f t="shared" si="27"/>
        <v>9.6105473851650913E-3</v>
      </c>
      <c r="Y88">
        <f t="shared" si="28"/>
        <v>0.43596354549674743</v>
      </c>
      <c r="Z88">
        <f t="shared" si="29"/>
        <v>-0.74528709247385905</v>
      </c>
      <c r="AA88">
        <f t="shared" si="30"/>
        <v>1.1599842716505628</v>
      </c>
      <c r="AB88">
        <f t="shared" si="31"/>
        <v>-0.30828984836047368</v>
      </c>
      <c r="AC88">
        <f t="shared" si="32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111.7089536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330.34188609326577</v>
      </c>
      <c r="N89">
        <f t="shared" si="19"/>
        <v>196.01834079625269</v>
      </c>
      <c r="O89">
        <f t="shared" si="20"/>
        <v>832.48438621214882</v>
      </c>
      <c r="P89">
        <f t="shared" si="21"/>
        <v>464.68822349649372</v>
      </c>
      <c r="Q89">
        <f t="shared" si="24"/>
        <v>0.67022619305155029</v>
      </c>
      <c r="R89">
        <f t="shared" si="25"/>
        <v>17.310526643772977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0.89775564684885012</v>
      </c>
      <c r="X89">
        <f t="shared" si="27"/>
        <v>9.9038138117975905E-2</v>
      </c>
      <c r="Y89">
        <f t="shared" si="28"/>
        <v>0.54005958973345969</v>
      </c>
      <c r="Z89">
        <f t="shared" si="29"/>
        <v>-1.0100539770157866</v>
      </c>
      <c r="AA89">
        <f t="shared" si="30"/>
        <v>0.67022619305155029</v>
      </c>
      <c r="AB89">
        <f t="shared" si="31"/>
        <v>0.32654750916275788</v>
      </c>
      <c r="AC89">
        <f t="shared" si="32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113.14056410000001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331.91800530081633</v>
      </c>
      <c r="N90">
        <f t="shared" si="19"/>
        <v>194.76420437803509</v>
      </c>
      <c r="O90">
        <f t="shared" si="20"/>
        <v>833.48810142961827</v>
      </c>
      <c r="P90">
        <f t="shared" si="21"/>
        <v>464.79563855359902</v>
      </c>
      <c r="Q90">
        <f t="shared" si="24"/>
        <v>0.70096286069544722</v>
      </c>
      <c r="R90">
        <f t="shared" si="25"/>
        <v>17.882975316396944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1.5761192075505619</v>
      </c>
      <c r="X90">
        <f t="shared" si="27"/>
        <v>-1.2541364182175982</v>
      </c>
      <c r="Y90">
        <f t="shared" si="28"/>
        <v>1.0037152174694484</v>
      </c>
      <c r="Z90">
        <f t="shared" si="29"/>
        <v>-0.90263891991048695</v>
      </c>
      <c r="AA90">
        <f t="shared" si="30"/>
        <v>0.70096286069544722</v>
      </c>
      <c r="AB90">
        <f t="shared" si="31"/>
        <v>0.57244867262396681</v>
      </c>
      <c r="AC90">
        <f t="shared" si="32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114.8963344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331.94975472550556</v>
      </c>
      <c r="N91">
        <f t="shared" si="19"/>
        <v>196.12037198598176</v>
      </c>
      <c r="O91">
        <f t="shared" si="20"/>
        <v>833.75993612669356</v>
      </c>
      <c r="P91">
        <f t="shared" si="21"/>
        <v>465.27835617725293</v>
      </c>
      <c r="Q91">
        <f t="shared" si="24"/>
        <v>0.98099868579296867</v>
      </c>
      <c r="R91">
        <f t="shared" si="25"/>
        <v>18.441907236711042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3.1749424689223815E-2</v>
      </c>
      <c r="X91">
        <f t="shared" si="27"/>
        <v>1.3561676079466736</v>
      </c>
      <c r="Y91">
        <f t="shared" si="28"/>
        <v>0.27183469707529184</v>
      </c>
      <c r="Z91">
        <f t="shared" si="29"/>
        <v>-0.41992129625657526</v>
      </c>
      <c r="AA91">
        <f t="shared" si="30"/>
        <v>0.98099868579296867</v>
      </c>
      <c r="AB91">
        <f t="shared" si="31"/>
        <v>0.55893192031409811</v>
      </c>
      <c r="AC91">
        <f t="shared" si="32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116.2124182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332.59254380365593</v>
      </c>
      <c r="N92">
        <f t="shared" si="19"/>
        <v>195.1766281872307</v>
      </c>
      <c r="O92">
        <f t="shared" si="20"/>
        <v>834.57352178433553</v>
      </c>
      <c r="P92">
        <f t="shared" si="21"/>
        <v>465.53698969381861</v>
      </c>
      <c r="Q92">
        <f t="shared" si="24"/>
        <v>0.49315120492057124</v>
      </c>
      <c r="R92">
        <f t="shared" si="25"/>
        <v>19.087698639478038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0.64278907815037201</v>
      </c>
      <c r="X92">
        <f t="shared" si="27"/>
        <v>-0.94374379875105774</v>
      </c>
      <c r="Y92">
        <f t="shared" si="28"/>
        <v>0.81358565764196555</v>
      </c>
      <c r="Z92">
        <f t="shared" si="29"/>
        <v>-0.16128777969089469</v>
      </c>
      <c r="AA92">
        <f t="shared" si="30"/>
        <v>0.49315120492057124</v>
      </c>
      <c r="AB92">
        <f t="shared" si="31"/>
        <v>0.64579140276699576</v>
      </c>
      <c r="AC92">
        <f t="shared" si="32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117.3669259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332.8504309252142</v>
      </c>
      <c r="N93">
        <f t="shared" si="19"/>
        <v>194.74941168246335</v>
      </c>
      <c r="O93">
        <f t="shared" si="20"/>
        <v>834.23465358137787</v>
      </c>
      <c r="P93">
        <f t="shared" si="21"/>
        <v>465.21590391217688</v>
      </c>
      <c r="Q93">
        <f t="shared" si="24"/>
        <v>0.44969871499267128</v>
      </c>
      <c r="R93">
        <f t="shared" si="25"/>
        <v>19.626543758407092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0.25788712155826943</v>
      </c>
      <c r="X93">
        <f t="shared" si="27"/>
        <v>-0.42721650476735817</v>
      </c>
      <c r="Y93">
        <f t="shared" si="28"/>
        <v>-0.33886820295765574</v>
      </c>
      <c r="Z93">
        <f t="shared" si="29"/>
        <v>-0.4823735613326221</v>
      </c>
      <c r="AA93">
        <f t="shared" si="30"/>
        <v>0.44969871499267128</v>
      </c>
      <c r="AB93">
        <f t="shared" si="31"/>
        <v>0.53884511892905351</v>
      </c>
      <c r="AC93">
        <f t="shared" si="32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118.6651904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334.21344559891594</v>
      </c>
      <c r="N94">
        <f t="shared" si="19"/>
        <v>193.89035853383706</v>
      </c>
      <c r="O94">
        <f t="shared" si="20"/>
        <v>834.51534964338589</v>
      </c>
      <c r="P94">
        <f t="shared" si="21"/>
        <v>465.53225006498639</v>
      </c>
      <c r="Q94">
        <f t="shared" si="24"/>
        <v>0.79997444759933489</v>
      </c>
      <c r="R94">
        <f t="shared" si="25"/>
        <v>19.926654852720432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1.3630146737017412</v>
      </c>
      <c r="X94">
        <f t="shared" si="27"/>
        <v>-0.85905314862628757</v>
      </c>
      <c r="Y94">
        <f t="shared" si="28"/>
        <v>0.280696062008019</v>
      </c>
      <c r="Z94">
        <f t="shared" si="29"/>
        <v>-0.16602740852312081</v>
      </c>
      <c r="AA94">
        <f t="shared" si="30"/>
        <v>0.79997444759933489</v>
      </c>
      <c r="AB94">
        <f t="shared" si="31"/>
        <v>0.30011109431334049</v>
      </c>
      <c r="AC94">
        <f t="shared" si="32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120.10646610000001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334.58933204323802</v>
      </c>
      <c r="N95">
        <f t="shared" si="19"/>
        <v>193.9033836881855</v>
      </c>
      <c r="O95">
        <f t="shared" si="20"/>
        <v>834.55094403795692</v>
      </c>
      <c r="P95">
        <f t="shared" si="21"/>
        <v>465.52120767476299</v>
      </c>
      <c r="Q95">
        <f t="shared" si="24"/>
        <v>0.74766216324444645</v>
      </c>
      <c r="R95">
        <f t="shared" si="25"/>
        <v>20.386249217489791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0.3758864443220773</v>
      </c>
      <c r="X95">
        <f t="shared" si="27"/>
        <v>1.3025154348440537E-2</v>
      </c>
      <c r="Y95">
        <f t="shared" si="28"/>
        <v>3.5594394571035082E-2</v>
      </c>
      <c r="Z95">
        <f t="shared" si="29"/>
        <v>-0.17706979874651552</v>
      </c>
      <c r="AA95">
        <f t="shared" si="30"/>
        <v>0.74766216324444645</v>
      </c>
      <c r="AB95">
        <f t="shared" si="31"/>
        <v>0.45959436476935878</v>
      </c>
      <c r="AC95">
        <f t="shared" si="32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120.6225748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334.68883177096905</v>
      </c>
      <c r="N96">
        <f t="shared" si="19"/>
        <v>190.70741155937597</v>
      </c>
      <c r="O96">
        <f t="shared" si="20"/>
        <v>834.94128644058435</v>
      </c>
      <c r="P96">
        <f t="shared" si="21"/>
        <v>466.19914697181139</v>
      </c>
      <c r="Q96">
        <f t="shared" si="24"/>
        <v>0.89944730588376998</v>
      </c>
      <c r="R96">
        <f t="shared" si="25"/>
        <v>19.915590635088442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9.9499727731028997E-2</v>
      </c>
      <c r="X96">
        <f t="shared" si="27"/>
        <v>-3.1959721288095295</v>
      </c>
      <c r="Y96">
        <f t="shared" si="28"/>
        <v>0.39034240262742514</v>
      </c>
      <c r="Z96">
        <f t="shared" si="29"/>
        <v>0.50086949830188132</v>
      </c>
      <c r="AA96">
        <f t="shared" si="30"/>
        <v>0.89944730588376998</v>
      </c>
      <c r="AB96">
        <f t="shared" si="31"/>
        <v>-0.47065858240134872</v>
      </c>
      <c r="AC96">
        <f t="shared" si="32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121.4319399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335.93354755304301</v>
      </c>
      <c r="N97">
        <f t="shared" si="19"/>
        <v>191.68043962841764</v>
      </c>
      <c r="O97">
        <f t="shared" si="20"/>
        <v>835.88534602053744</v>
      </c>
      <c r="P97">
        <f t="shared" si="21"/>
        <v>466.66751424093417</v>
      </c>
      <c r="Q97">
        <f t="shared" si="24"/>
        <v>0.71314292864880002</v>
      </c>
      <c r="R97">
        <f t="shared" si="25"/>
        <v>19.871196328956806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1.2447157820739676</v>
      </c>
      <c r="X97">
        <f t="shared" si="27"/>
        <v>0.97302806904167483</v>
      </c>
      <c r="Y97">
        <f t="shared" si="28"/>
        <v>0.94405957995309109</v>
      </c>
      <c r="Z97">
        <f t="shared" si="29"/>
        <v>0.96923676742466114</v>
      </c>
      <c r="AA97">
        <f t="shared" si="30"/>
        <v>0.71314292864880002</v>
      </c>
      <c r="AB97">
        <f t="shared" si="31"/>
        <v>-4.4394306131636085E-2</v>
      </c>
      <c r="AC97">
        <f t="shared" si="32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122.0766727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336.90487345141031</v>
      </c>
      <c r="N98">
        <f t="shared" si="19"/>
        <v>192.98150946825362</v>
      </c>
      <c r="O98">
        <f t="shared" si="20"/>
        <v>836.58736336881793</v>
      </c>
      <c r="P98">
        <f t="shared" si="21"/>
        <v>467.12547458975581</v>
      </c>
      <c r="Q98">
        <f t="shared" si="24"/>
        <v>0.7637881831804465</v>
      </c>
      <c r="R98">
        <f t="shared" si="25"/>
        <v>19.636945314661354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0.97132589836729721</v>
      </c>
      <c r="X98">
        <f t="shared" si="27"/>
        <v>1.301069839835975</v>
      </c>
      <c r="Y98">
        <f t="shared" si="28"/>
        <v>0.70201734828049212</v>
      </c>
      <c r="Z98">
        <f t="shared" si="29"/>
        <v>1.4271971162463046</v>
      </c>
      <c r="AA98">
        <f t="shared" si="30"/>
        <v>0.7637881831804465</v>
      </c>
      <c r="AB98">
        <f t="shared" si="31"/>
        <v>-0.23425101429545236</v>
      </c>
      <c r="AC98">
        <f t="shared" si="32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124.2294315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336.80249281932697</v>
      </c>
      <c r="N99">
        <f t="shared" si="19"/>
        <v>192.8829037638078</v>
      </c>
      <c r="O99">
        <f t="shared" si="20"/>
        <v>837.78277698503723</v>
      </c>
      <c r="P99">
        <f t="shared" si="21"/>
        <v>467.36657751417852</v>
      </c>
      <c r="Q99">
        <f t="shared" si="24"/>
        <v>0.92447844840611049</v>
      </c>
      <c r="R99">
        <f t="shared" si="25"/>
        <v>20.460546660225734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-0.1023806320833387</v>
      </c>
      <c r="X99">
        <f t="shared" si="27"/>
        <v>-9.86057044458164E-2</v>
      </c>
      <c r="Y99">
        <f t="shared" si="28"/>
        <v>1.1954136162192981</v>
      </c>
      <c r="Z99">
        <f t="shared" si="29"/>
        <v>1.6683000406690098</v>
      </c>
      <c r="AA99">
        <f t="shared" si="30"/>
        <v>0.92447844840611049</v>
      </c>
      <c r="AB99">
        <f t="shared" si="31"/>
        <v>0.82360134556438069</v>
      </c>
      <c r="AC99">
        <f t="shared" si="32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124.8469619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338.05758418158661</v>
      </c>
      <c r="N100">
        <f t="shared" si="19"/>
        <v>193.50781234192823</v>
      </c>
      <c r="O100">
        <f t="shared" si="20"/>
        <v>838.15262612992626</v>
      </c>
      <c r="P100">
        <f t="shared" si="21"/>
        <v>467.40020666664054</v>
      </c>
      <c r="Q100">
        <f t="shared" si="24"/>
        <v>0.82889408235606254</v>
      </c>
      <c r="R100">
        <f t="shared" si="25"/>
        <v>20.127509818181263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1.255091362259634</v>
      </c>
      <c r="X100">
        <f t="shared" si="27"/>
        <v>0.62490857812042577</v>
      </c>
      <c r="Y100">
        <f t="shared" si="28"/>
        <v>0.36984914488903087</v>
      </c>
      <c r="Z100">
        <f t="shared" si="29"/>
        <v>1.7019291931310363</v>
      </c>
      <c r="AA100">
        <f t="shared" si="30"/>
        <v>0.82889408235606254</v>
      </c>
      <c r="AB100">
        <f t="shared" si="31"/>
        <v>-0.33303684204447137</v>
      </c>
      <c r="AC100">
        <f t="shared" si="32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126.6369602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338.60601433300843</v>
      </c>
      <c r="N101">
        <f t="shared" si="19"/>
        <v>194.87710735774789</v>
      </c>
      <c r="O101">
        <f t="shared" si="20"/>
        <v>838.98119114092913</v>
      </c>
      <c r="P101">
        <f t="shared" si="21"/>
        <v>467.73026172547316</v>
      </c>
      <c r="Q101">
        <f t="shared" si="24"/>
        <v>1.1235477519625956</v>
      </c>
      <c r="R101">
        <f t="shared" si="25"/>
        <v>20.427535004353516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0.54843015142182594</v>
      </c>
      <c r="X101">
        <f t="shared" si="27"/>
        <v>1.3692950158196595</v>
      </c>
      <c r="Y101">
        <f t="shared" si="28"/>
        <v>0.8285650110028655</v>
      </c>
      <c r="Z101">
        <f t="shared" si="29"/>
        <v>2.0319842519636495</v>
      </c>
      <c r="AA101">
        <f t="shared" si="30"/>
        <v>1.1235477519625956</v>
      </c>
      <c r="AB101">
        <f t="shared" si="31"/>
        <v>0.30002518617225249</v>
      </c>
      <c r="AC101">
        <f t="shared" si="32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128.08573849999999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339.16004487477301</v>
      </c>
      <c r="N102">
        <f t="shared" si="19"/>
        <v>194.57930944616814</v>
      </c>
      <c r="O102">
        <f t="shared" si="20"/>
        <v>839.36618465106676</v>
      </c>
      <c r="P102">
        <f t="shared" si="21"/>
        <v>467.72812521726388</v>
      </c>
      <c r="Q102">
        <f t="shared" si="24"/>
        <v>1.2086972929098621</v>
      </c>
      <c r="R102">
        <f t="shared" si="25"/>
        <v>20.356383701770422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0.55403054176457545</v>
      </c>
      <c r="X102">
        <f t="shared" si="27"/>
        <v>-0.29779791157974955</v>
      </c>
      <c r="Y102">
        <f t="shared" si="28"/>
        <v>0.38499351013763317</v>
      </c>
      <c r="Z102">
        <f t="shared" si="29"/>
        <v>2.0298477437543738</v>
      </c>
      <c r="AA102">
        <f t="shared" si="30"/>
        <v>1.2086972929098621</v>
      </c>
      <c r="AB102">
        <f t="shared" si="31"/>
        <v>-7.1151302583093212E-2</v>
      </c>
      <c r="AC102">
        <f t="shared" si="32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129.19864319999999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340.06889665654069</v>
      </c>
      <c r="N103">
        <f t="shared" si="19"/>
        <v>195.11696425727484</v>
      </c>
      <c r="O103">
        <f t="shared" si="20"/>
        <v>840.09316367421411</v>
      </c>
      <c r="P103">
        <f t="shared" si="21"/>
        <v>468.31552527020426</v>
      </c>
      <c r="Q103">
        <f t="shared" si="24"/>
        <v>0.9974732122936163</v>
      </c>
      <c r="R103">
        <f t="shared" si="25"/>
        <v>20.224032292661956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0.90885178176768022</v>
      </c>
      <c r="X103">
        <f t="shared" si="27"/>
        <v>0.53765481110670521</v>
      </c>
      <c r="Y103">
        <f t="shared" si="28"/>
        <v>0.72697902314735074</v>
      </c>
      <c r="Z103">
        <f t="shared" si="29"/>
        <v>2.6172477966947554</v>
      </c>
      <c r="AA103">
        <f t="shared" si="30"/>
        <v>0.9974732122936163</v>
      </c>
      <c r="AB103">
        <f t="shared" si="31"/>
        <v>-0.1323514091084661</v>
      </c>
      <c r="AC103">
        <f t="shared" si="32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129.67177860000001</v>
      </c>
      <c r="I104">
        <v>116827.3333333</v>
      </c>
      <c r="J104">
        <v>185772.66666670001</v>
      </c>
      <c r="K104">
        <f t="shared" si="17"/>
        <v>117.36329236848854</v>
      </c>
      <c r="M104">
        <f t="shared" si="18"/>
        <v>339.75673879939438</v>
      </c>
      <c r="N104">
        <f t="shared" si="19"/>
        <v>193.89698029475522</v>
      </c>
      <c r="O104">
        <f t="shared" si="20"/>
        <v>840.60302862078834</v>
      </c>
      <c r="P104">
        <f t="shared" si="21"/>
        <v>468.5993725966627</v>
      </c>
      <c r="Q104">
        <f t="shared" si="24"/>
        <v>1.2780255137243586</v>
      </c>
      <c r="R104">
        <f t="shared" si="25"/>
        <v>19.311545586763447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-0.31215785714630329</v>
      </c>
      <c r="X104">
        <f t="shared" si="27"/>
        <v>-1.2199839625196205</v>
      </c>
      <c r="Y104">
        <f t="shared" si="28"/>
        <v>0.50986494657422554</v>
      </c>
      <c r="Z104">
        <f t="shared" si="29"/>
        <v>2.9010951231531976</v>
      </c>
      <c r="AA104">
        <f t="shared" si="30"/>
        <v>1.2780255137243586</v>
      </c>
      <c r="AB104">
        <f t="shared" si="31"/>
        <v>-0.91248670589850889</v>
      </c>
      <c r="AC104">
        <f t="shared" si="32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130.3404429</v>
      </c>
      <c r="I105">
        <v>117199.6666667</v>
      </c>
      <c r="J105">
        <v>186178</v>
      </c>
      <c r="K105">
        <f t="shared" si="17"/>
        <v>117.73733382453796</v>
      </c>
      <c r="M105">
        <f t="shared" si="18"/>
        <v>340.13029296671687</v>
      </c>
      <c r="N105">
        <f t="shared" si="19"/>
        <v>192.62783905504693</v>
      </c>
      <c r="O105">
        <f t="shared" si="20"/>
        <v>840.82829939039152</v>
      </c>
      <c r="P105">
        <f t="shared" si="21"/>
        <v>468.60332688236343</v>
      </c>
      <c r="Q105">
        <f t="shared" si="24"/>
        <v>1.0886747040901594</v>
      </c>
      <c r="R105">
        <f t="shared" si="25"/>
        <v>18.737204993746957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0.37355416732248159</v>
      </c>
      <c r="X105">
        <f t="shared" si="27"/>
        <v>-1.26914123970829</v>
      </c>
      <c r="Y105">
        <f t="shared" si="28"/>
        <v>0.22527076960318482</v>
      </c>
      <c r="Z105">
        <f t="shared" si="29"/>
        <v>2.9050494088539267</v>
      </c>
      <c r="AA105">
        <f t="shared" si="30"/>
        <v>1.0886747040901594</v>
      </c>
      <c r="AB105">
        <f t="shared" si="31"/>
        <v>-0.57434059301649043</v>
      </c>
      <c r="AC105">
        <f t="shared" si="32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131.66204780000001</v>
      </c>
      <c r="I106">
        <v>117487</v>
      </c>
      <c r="J106">
        <v>186602.33333329999</v>
      </c>
      <c r="K106">
        <f t="shared" si="17"/>
        <v>118.02598533306031</v>
      </c>
      <c r="M106">
        <f t="shared" si="18"/>
        <v>340.49952271498529</v>
      </c>
      <c r="N106">
        <f t="shared" si="19"/>
        <v>191.39749266730945</v>
      </c>
      <c r="O106">
        <f t="shared" si="20"/>
        <v>840.60064064413905</v>
      </c>
      <c r="P106">
        <f t="shared" si="21"/>
        <v>468.427669638704</v>
      </c>
      <c r="Q106">
        <f t="shared" si="24"/>
        <v>0.9402071646007103</v>
      </c>
      <c r="R106">
        <f t="shared" si="25"/>
        <v>18.805855497479005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0.36922974826842392</v>
      </c>
      <c r="X106">
        <f t="shared" si="27"/>
        <v>-1.2303463877374838</v>
      </c>
      <c r="Y106">
        <f t="shared" si="28"/>
        <v>-0.22765874625247307</v>
      </c>
      <c r="Z106">
        <f t="shared" si="29"/>
        <v>2.729392165194497</v>
      </c>
      <c r="AA106">
        <f t="shared" si="30"/>
        <v>0.9402071646007103</v>
      </c>
      <c r="AB106">
        <f t="shared" si="31"/>
        <v>6.8650503732047952E-2</v>
      </c>
      <c r="AC106">
        <f t="shared" si="32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133.4799002</v>
      </c>
      <c r="I107">
        <v>117805.3333333</v>
      </c>
      <c r="J107">
        <v>187017.66666670001</v>
      </c>
      <c r="K107">
        <f t="shared" si="17"/>
        <v>118.34577905770296</v>
      </c>
      <c r="M107">
        <f t="shared" si="18"/>
        <v>340.68237221692681</v>
      </c>
      <c r="N107">
        <f t="shared" si="19"/>
        <v>189.67267436346083</v>
      </c>
      <c r="O107">
        <f t="shared" si="20"/>
        <v>840.74342198187469</v>
      </c>
      <c r="P107">
        <f t="shared" si="21"/>
        <v>468.37935409077051</v>
      </c>
      <c r="Q107">
        <f t="shared" si="24"/>
        <v>0.8755276279995422</v>
      </c>
      <c r="R107">
        <f t="shared" si="25"/>
        <v>19.301578928243909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0.18284950194151861</v>
      </c>
      <c r="X107">
        <f t="shared" si="27"/>
        <v>-1.7248183038486218</v>
      </c>
      <c r="Y107">
        <f t="shared" si="28"/>
        <v>0.1427813377356415</v>
      </c>
      <c r="Z107">
        <f t="shared" si="29"/>
        <v>2.6810766172609988</v>
      </c>
      <c r="AA107">
        <f t="shared" si="30"/>
        <v>0.8755276279995422</v>
      </c>
      <c r="AB107">
        <f t="shared" si="31"/>
        <v>0.49572343076490455</v>
      </c>
      <c r="AC107">
        <f t="shared" si="32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135.32901200000001</v>
      </c>
      <c r="I108">
        <v>118087.3333333</v>
      </c>
      <c r="J108">
        <v>188519.66666670001</v>
      </c>
      <c r="K108">
        <f t="shared" si="17"/>
        <v>118.62907276563594</v>
      </c>
      <c r="M108">
        <f t="shared" si="18"/>
        <v>340.77195998624461</v>
      </c>
      <c r="N108">
        <f t="shared" si="19"/>
        <v>190.56921213321652</v>
      </c>
      <c r="O108">
        <f t="shared" si="20"/>
        <v>840.79639836797139</v>
      </c>
      <c r="P108">
        <f t="shared" si="21"/>
        <v>467.81852126005276</v>
      </c>
      <c r="Q108">
        <f t="shared" si="24"/>
        <v>1.3143577446389962</v>
      </c>
      <c r="R108">
        <f t="shared" si="25"/>
        <v>19.363024502004411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8.9587769317802213E-2</v>
      </c>
      <c r="X108">
        <f t="shared" si="27"/>
        <v>0.89653776975569599</v>
      </c>
      <c r="Y108">
        <f t="shared" si="28"/>
        <v>5.2976386096702299E-2</v>
      </c>
      <c r="Z108">
        <f t="shared" si="29"/>
        <v>2.1202437865432557</v>
      </c>
      <c r="AA108">
        <f t="shared" si="30"/>
        <v>1.3143577446389962</v>
      </c>
      <c r="AB108">
        <f t="shared" si="31"/>
        <v>6.1445573760501304E-2</v>
      </c>
      <c r="AC108">
        <f t="shared" si="32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137.6845672</v>
      </c>
      <c r="I109">
        <v>118205.6666667</v>
      </c>
      <c r="J109">
        <v>188916.33333329999</v>
      </c>
      <c r="K109">
        <f t="shared" si="17"/>
        <v>118.7479489670223</v>
      </c>
      <c r="M109">
        <f t="shared" si="18"/>
        <v>340.79692931377667</v>
      </c>
      <c r="N109">
        <f t="shared" si="19"/>
        <v>187.48313600909466</v>
      </c>
      <c r="O109">
        <f t="shared" si="20"/>
        <v>840.96928009868088</v>
      </c>
      <c r="P109">
        <f t="shared" si="21"/>
        <v>467.90153944441687</v>
      </c>
      <c r="Q109">
        <f t="shared" si="24"/>
        <v>1.052950814964789</v>
      </c>
      <c r="R109">
        <f t="shared" si="25"/>
        <v>20.035712140823357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2.496932753206238E-2</v>
      </c>
      <c r="X109">
        <f t="shared" si="27"/>
        <v>-3.0860761241218597</v>
      </c>
      <c r="Y109">
        <f t="shared" si="28"/>
        <v>0.17288173070949142</v>
      </c>
      <c r="Z109">
        <f t="shared" si="29"/>
        <v>2.2032619709073629</v>
      </c>
      <c r="AA109">
        <f t="shared" si="30"/>
        <v>1.052950814964789</v>
      </c>
      <c r="AB109">
        <f t="shared" si="31"/>
        <v>0.672687638818946</v>
      </c>
      <c r="AC109">
        <f t="shared" si="32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99.281953099999996</v>
      </c>
      <c r="H110">
        <v>139.48183299999999</v>
      </c>
      <c r="I110">
        <v>117838.3333333</v>
      </c>
      <c r="J110">
        <v>189352.66666670001</v>
      </c>
      <c r="K110">
        <f t="shared" si="17"/>
        <v>118.37893044905681</v>
      </c>
      <c r="M110">
        <f t="shared" si="18"/>
        <v>341.56363312312243</v>
      </c>
      <c r="N110">
        <f t="shared" si="19"/>
        <v>186.21563566892149</v>
      </c>
      <c r="O110">
        <f t="shared" si="20"/>
        <v>840.52277305792563</v>
      </c>
      <c r="P110">
        <f t="shared" si="21"/>
        <v>467.35959766166405</v>
      </c>
      <c r="Q110">
        <f t="shared" si="24"/>
        <v>0.98706752786582397</v>
      </c>
      <c r="R110">
        <f t="shared" si="25"/>
        <v>20.345548559255988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0.76670380934575633</v>
      </c>
      <c r="X110">
        <f t="shared" si="27"/>
        <v>-1.2675003401731715</v>
      </c>
      <c r="Y110">
        <f t="shared" si="28"/>
        <v>-0.44650704075525027</v>
      </c>
      <c r="Z110">
        <f t="shared" si="29"/>
        <v>1.6613201881545478</v>
      </c>
      <c r="AA110">
        <f t="shared" si="30"/>
        <v>0.98706752786582397</v>
      </c>
      <c r="AB110">
        <f t="shared" si="31"/>
        <v>0.30983641843263143</v>
      </c>
      <c r="AC110">
        <f t="shared" si="32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141.03005150000001</v>
      </c>
      <c r="I111">
        <v>117543.3333333</v>
      </c>
      <c r="J111">
        <v>189866.33333329999</v>
      </c>
      <c r="K111">
        <f t="shared" si="17"/>
        <v>118.08257710210563</v>
      </c>
      <c r="M111">
        <f t="shared" si="18"/>
        <v>341.15014632860783</v>
      </c>
      <c r="N111">
        <f t="shared" si="19"/>
        <v>181.88380877065561</v>
      </c>
      <c r="O111">
        <f t="shared" si="20"/>
        <v>839.44766187038476</v>
      </c>
      <c r="P111">
        <f t="shared" si="21"/>
        <v>466.16072028423224</v>
      </c>
      <c r="Q111">
        <f t="shared" si="24"/>
        <v>1.0564012257438309</v>
      </c>
      <c r="R111">
        <f t="shared" si="25"/>
        <v>20.393010881957899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-0.41348679451459702</v>
      </c>
      <c r="X111">
        <f t="shared" si="27"/>
        <v>-4.3318268982658878</v>
      </c>
      <c r="Y111">
        <f t="shared" si="28"/>
        <v>-1.0751111875408697</v>
      </c>
      <c r="Z111">
        <f t="shared" si="29"/>
        <v>0.46244281072273452</v>
      </c>
      <c r="AA111">
        <f t="shared" si="30"/>
        <v>1.0564012257438309</v>
      </c>
      <c r="AB111">
        <f t="shared" si="31"/>
        <v>4.7462322701910864E-2</v>
      </c>
      <c r="AC111">
        <f t="shared" si="32"/>
        <v>1.935652175</v>
      </c>
    </row>
    <row r="112" spans="1:29">
      <c r="A112">
        <v>1991.1</v>
      </c>
      <c r="B112">
        <v>4837.8</v>
      </c>
      <c r="C112">
        <v>116.4103518</v>
      </c>
      <c r="D112">
        <v>749</v>
      </c>
      <c r="E112">
        <v>3843.6</v>
      </c>
      <c r="F112">
        <v>6.4325555999999997</v>
      </c>
      <c r="G112">
        <v>98.228817599999999</v>
      </c>
      <c r="H112">
        <v>142.6369871</v>
      </c>
      <c r="I112">
        <v>116862</v>
      </c>
      <c r="J112">
        <v>190271.66666670001</v>
      </c>
      <c r="K112">
        <f t="shared" si="17"/>
        <v>117.39811807257053</v>
      </c>
      <c r="M112">
        <f t="shared" si="18"/>
        <v>339.91131990229655</v>
      </c>
      <c r="N112">
        <f t="shared" si="19"/>
        <v>176.36874761370726</v>
      </c>
      <c r="O112">
        <f t="shared" si="20"/>
        <v>838.6285307871608</v>
      </c>
      <c r="P112">
        <f t="shared" si="21"/>
        <v>464.97702787421946</v>
      </c>
      <c r="Q112">
        <f t="shared" si="24"/>
        <v>1.2078574277689869</v>
      </c>
      <c r="R112">
        <f t="shared" si="25"/>
        <v>20.318138659302228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-1.2388264263112774</v>
      </c>
      <c r="X112">
        <f t="shared" si="27"/>
        <v>-5.5150611569483488</v>
      </c>
      <c r="Y112">
        <f t="shared" si="28"/>
        <v>-0.81913108322396511</v>
      </c>
      <c r="Z112">
        <f t="shared" si="29"/>
        <v>-0.72124959929004717</v>
      </c>
      <c r="AA112">
        <f t="shared" si="30"/>
        <v>1.2078574277689869</v>
      </c>
      <c r="AB112">
        <f t="shared" si="31"/>
        <v>-7.4872222655670839E-2</v>
      </c>
      <c r="AC112">
        <f t="shared" si="32"/>
        <v>1.6081388999999999</v>
      </c>
    </row>
    <row r="113" spans="1:29">
      <c r="A113">
        <v>1991.2</v>
      </c>
      <c r="B113">
        <v>4855.6000000000004</v>
      </c>
      <c r="C113">
        <v>117.3428619</v>
      </c>
      <c r="D113">
        <v>744.5</v>
      </c>
      <c r="E113">
        <v>3887.8</v>
      </c>
      <c r="F113">
        <v>5.8624175999999997</v>
      </c>
      <c r="G113">
        <v>98.516036400000004</v>
      </c>
      <c r="H113">
        <v>144.6842742</v>
      </c>
      <c r="I113">
        <v>116956.6666667</v>
      </c>
      <c r="J113">
        <v>190655.66666670001</v>
      </c>
      <c r="K113">
        <f t="shared" si="17"/>
        <v>117.49321903365953</v>
      </c>
      <c r="M113">
        <f t="shared" si="18"/>
        <v>340.05524546292594</v>
      </c>
      <c r="N113">
        <f t="shared" si="19"/>
        <v>174.76665828253104</v>
      </c>
      <c r="O113">
        <f t="shared" si="20"/>
        <v>838.79417807325808</v>
      </c>
      <c r="P113">
        <f t="shared" si="21"/>
        <v>465.14836003058537</v>
      </c>
      <c r="Q113">
        <f t="shared" si="24"/>
        <v>0.79786286749604218</v>
      </c>
      <c r="R113">
        <f t="shared" si="25"/>
        <v>20.945385607832819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0.14392556062938411</v>
      </c>
      <c r="X113">
        <f t="shared" si="27"/>
        <v>-1.6020893311762165</v>
      </c>
      <c r="Y113">
        <f t="shared" si="28"/>
        <v>0.16564728609728263</v>
      </c>
      <c r="Z113">
        <f t="shared" si="29"/>
        <v>-0.54991744292414069</v>
      </c>
      <c r="AA113">
        <f t="shared" si="30"/>
        <v>0.79786286749604218</v>
      </c>
      <c r="AB113">
        <f t="shared" si="31"/>
        <v>0.62724694853059049</v>
      </c>
      <c r="AC113">
        <f t="shared" si="32"/>
        <v>1.4656043999999999</v>
      </c>
    </row>
    <row r="114" spans="1:29">
      <c r="A114">
        <v>1991.3</v>
      </c>
      <c r="B114">
        <v>4872.6000000000004</v>
      </c>
      <c r="C114">
        <v>118.1833108</v>
      </c>
      <c r="D114">
        <v>745</v>
      </c>
      <c r="E114">
        <v>3929.8</v>
      </c>
      <c r="F114">
        <v>5.6454348000000003</v>
      </c>
      <c r="G114">
        <v>98.516036400000004</v>
      </c>
      <c r="H114">
        <v>146.40703869999999</v>
      </c>
      <c r="I114">
        <v>116780.3333333</v>
      </c>
      <c r="J114">
        <v>191121.33333329999</v>
      </c>
      <c r="K114">
        <f t="shared" si="17"/>
        <v>117.3160767504997</v>
      </c>
      <c r="M114">
        <f t="shared" si="18"/>
        <v>340.17212656015312</v>
      </c>
      <c r="N114">
        <f t="shared" si="19"/>
        <v>173.87616709979949</v>
      </c>
      <c r="O114">
        <f t="shared" si="20"/>
        <v>838.89973075525108</v>
      </c>
      <c r="P114">
        <f t="shared" si="21"/>
        <v>464.75353110304616</v>
      </c>
      <c r="Q114">
        <f t="shared" si="24"/>
        <v>0.71368074099709067</v>
      </c>
      <c r="R114">
        <f t="shared" si="25"/>
        <v>21.415377850573154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0.11688109722717854</v>
      </c>
      <c r="X114">
        <f t="shared" si="27"/>
        <v>-0.89049118273155159</v>
      </c>
      <c r="Y114">
        <f t="shared" si="28"/>
        <v>0.10555268199300372</v>
      </c>
      <c r="Z114">
        <f t="shared" si="29"/>
        <v>-0.94474637046334919</v>
      </c>
      <c r="AA114">
        <f t="shared" si="30"/>
        <v>0.71368074099709067</v>
      </c>
      <c r="AB114">
        <f t="shared" si="31"/>
        <v>0.4699922427403358</v>
      </c>
      <c r="AC114">
        <f t="shared" si="32"/>
        <v>1.4113587000000001</v>
      </c>
    </row>
    <row r="115" spans="1:29">
      <c r="A115">
        <v>1991.4</v>
      </c>
      <c r="B115">
        <v>4879.6000000000004</v>
      </c>
      <c r="C115">
        <v>118.93802770000001</v>
      </c>
      <c r="D115">
        <v>743.5</v>
      </c>
      <c r="E115">
        <v>3964.1</v>
      </c>
      <c r="F115">
        <v>4.8167391000000004</v>
      </c>
      <c r="G115">
        <v>98.611776000000006</v>
      </c>
      <c r="H115">
        <v>147.8038569</v>
      </c>
      <c r="I115">
        <v>116888</v>
      </c>
      <c r="J115">
        <v>191650.66666670001</v>
      </c>
      <c r="K115">
        <f t="shared" si="17"/>
        <v>117.4242373506069</v>
      </c>
      <c r="M115">
        <f t="shared" si="18"/>
        <v>340.12801024093176</v>
      </c>
      <c r="N115">
        <f t="shared" si="19"/>
        <v>172.76147461344547</v>
      </c>
      <c r="O115">
        <f t="shared" si="20"/>
        <v>838.7667090339379</v>
      </c>
      <c r="P115">
        <f t="shared" si="21"/>
        <v>464.66623997157683</v>
      </c>
      <c r="Q115">
        <f t="shared" si="24"/>
        <v>0.63656814128953432</v>
      </c>
      <c r="R115">
        <f t="shared" si="25"/>
        <v>21.72835217422595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-4.411631922135939E-2</v>
      </c>
      <c r="X115">
        <f t="shared" si="27"/>
        <v>-1.1146924863540164</v>
      </c>
      <c r="Y115">
        <f t="shared" si="28"/>
        <v>-0.13302172131318457</v>
      </c>
      <c r="Z115">
        <f t="shared" si="29"/>
        <v>-1.0320375019326775</v>
      </c>
      <c r="AA115">
        <f t="shared" si="30"/>
        <v>0.63656814128953432</v>
      </c>
      <c r="AB115">
        <f t="shared" si="31"/>
        <v>0.31297432365279576</v>
      </c>
      <c r="AC115">
        <f t="shared" si="32"/>
        <v>1.2041847750000001</v>
      </c>
    </row>
    <row r="116" spans="1:29">
      <c r="A116">
        <v>1992.1</v>
      </c>
      <c r="B116">
        <v>4922</v>
      </c>
      <c r="C116">
        <v>120.046729</v>
      </c>
      <c r="D116">
        <v>755.9</v>
      </c>
      <c r="E116">
        <v>4046.5</v>
      </c>
      <c r="F116">
        <v>4.0225274999999998</v>
      </c>
      <c r="G116">
        <v>98.803255100000001</v>
      </c>
      <c r="H116">
        <v>151</v>
      </c>
      <c r="I116">
        <v>117087.3333333</v>
      </c>
      <c r="J116">
        <v>192074.66666670001</v>
      </c>
      <c r="K116">
        <f t="shared" si="17"/>
        <v>117.62448514885232</v>
      </c>
      <c r="M116">
        <f t="shared" si="18"/>
        <v>341.03651607498034</v>
      </c>
      <c r="N116">
        <f t="shared" si="19"/>
        <v>173.26666641121776</v>
      </c>
      <c r="O116">
        <f t="shared" si="20"/>
        <v>839.41088780806797</v>
      </c>
      <c r="P116">
        <f t="shared" si="21"/>
        <v>464.80962325494761</v>
      </c>
      <c r="Q116">
        <f t="shared" si="24"/>
        <v>0.92784934850806156</v>
      </c>
      <c r="R116">
        <f t="shared" si="25"/>
        <v>22.939876149929255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0.90850583404858298</v>
      </c>
      <c r="X116">
        <f t="shared" si="27"/>
        <v>0.50519179777228373</v>
      </c>
      <c r="Y116">
        <f t="shared" si="28"/>
        <v>0.64417877413006863</v>
      </c>
      <c r="Z116">
        <f t="shared" si="29"/>
        <v>-0.88865421856189641</v>
      </c>
      <c r="AA116">
        <f t="shared" si="30"/>
        <v>0.92784934850806156</v>
      </c>
      <c r="AB116">
        <f t="shared" si="31"/>
        <v>1.2115239757033045</v>
      </c>
      <c r="AC116">
        <f t="shared" si="32"/>
        <v>1.005631875</v>
      </c>
    </row>
    <row r="117" spans="1:29">
      <c r="A117">
        <v>1992.2</v>
      </c>
      <c r="B117">
        <v>4956.5</v>
      </c>
      <c r="C117">
        <v>120.879653</v>
      </c>
      <c r="D117">
        <v>786.8</v>
      </c>
      <c r="E117">
        <v>4099.8999999999996</v>
      </c>
      <c r="F117">
        <v>3.7705495</v>
      </c>
      <c r="G117">
        <v>98.707515599999994</v>
      </c>
      <c r="H117">
        <v>152.80000000000001</v>
      </c>
      <c r="I117">
        <v>117536</v>
      </c>
      <c r="J117">
        <v>192506.66666670001</v>
      </c>
      <c r="K117">
        <f t="shared" si="17"/>
        <v>118.0752101262827</v>
      </c>
      <c r="M117">
        <f t="shared" si="18"/>
        <v>341.43144620920401</v>
      </c>
      <c r="N117">
        <f t="shared" si="19"/>
        <v>176.35706864558944</v>
      </c>
      <c r="O117">
        <f t="shared" si="20"/>
        <v>839.88471727588205</v>
      </c>
      <c r="P117">
        <f t="shared" si="21"/>
        <v>464.8704746115622</v>
      </c>
      <c r="Q117">
        <f t="shared" si="24"/>
        <v>0.69143720292457378</v>
      </c>
      <c r="R117">
        <f t="shared" si="25"/>
        <v>23.433442938754268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0.39493013422367085</v>
      </c>
      <c r="X117">
        <f t="shared" si="27"/>
        <v>3.0904022343716804</v>
      </c>
      <c r="Y117">
        <f t="shared" si="28"/>
        <v>0.47382946781408464</v>
      </c>
      <c r="Z117">
        <f t="shared" si="29"/>
        <v>-0.82780286194730479</v>
      </c>
      <c r="AA117">
        <f t="shared" si="30"/>
        <v>0.69143720292457378</v>
      </c>
      <c r="AB117">
        <f t="shared" si="31"/>
        <v>0.4935667888250137</v>
      </c>
      <c r="AC117">
        <f t="shared" si="32"/>
        <v>0.942637375</v>
      </c>
    </row>
    <row r="118" spans="1:29">
      <c r="A118">
        <v>1992.3</v>
      </c>
      <c r="B118">
        <v>4998.2</v>
      </c>
      <c r="C118">
        <v>121.23364410000001</v>
      </c>
      <c r="D118">
        <v>792.5</v>
      </c>
      <c r="E118">
        <v>4157.1000000000004</v>
      </c>
      <c r="F118">
        <v>3.2570652</v>
      </c>
      <c r="G118">
        <v>98.707515599999994</v>
      </c>
      <c r="H118">
        <v>155</v>
      </c>
      <c r="I118">
        <v>117742</v>
      </c>
      <c r="J118">
        <v>193024.33333329999</v>
      </c>
      <c r="K118">
        <f t="shared" si="17"/>
        <v>118.28215517534014</v>
      </c>
      <c r="M118">
        <f t="shared" si="18"/>
        <v>342.25599401189686</v>
      </c>
      <c r="N118">
        <f t="shared" si="19"/>
        <v>176.51794510976251</v>
      </c>
      <c r="O118">
        <f t="shared" si="20"/>
        <v>840.4539698644827</v>
      </c>
      <c r="P118">
        <f t="shared" si="21"/>
        <v>464.77703912730908</v>
      </c>
      <c r="Q118">
        <f t="shared" si="24"/>
        <v>0.29241793530797933</v>
      </c>
      <c r="R118">
        <f t="shared" si="25"/>
        <v>24.57054902212893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0.82454780269284811</v>
      </c>
      <c r="X118">
        <f t="shared" si="27"/>
        <v>0.16087646417307155</v>
      </c>
      <c r="Y118">
        <f t="shared" si="28"/>
        <v>0.56925258860064787</v>
      </c>
      <c r="Z118">
        <f t="shared" si="29"/>
        <v>-0.92123834620042544</v>
      </c>
      <c r="AA118">
        <f t="shared" si="30"/>
        <v>0.29241793530797933</v>
      </c>
      <c r="AB118">
        <f t="shared" si="31"/>
        <v>1.1371060833746611</v>
      </c>
      <c r="AC118">
        <f t="shared" si="32"/>
        <v>0.8142663</v>
      </c>
    </row>
    <row r="119" spans="1:29">
      <c r="A119">
        <v>1992.4</v>
      </c>
      <c r="B119">
        <v>5068.3</v>
      </c>
      <c r="C119">
        <v>122.21849539999999</v>
      </c>
      <c r="D119">
        <v>821.3</v>
      </c>
      <c r="E119">
        <v>4256.2</v>
      </c>
      <c r="F119">
        <v>3.0360870000000002</v>
      </c>
      <c r="G119">
        <v>98.898994700000003</v>
      </c>
      <c r="H119">
        <v>156.80000000000001</v>
      </c>
      <c r="I119">
        <v>118020.6666667</v>
      </c>
      <c r="J119">
        <v>193615.66666670001</v>
      </c>
      <c r="K119">
        <f t="shared" si="17"/>
        <v>118.56210025791734</v>
      </c>
      <c r="M119">
        <f t="shared" si="18"/>
        <v>343.49693716102956</v>
      </c>
      <c r="N119">
        <f t="shared" si="19"/>
        <v>178.9725799957871</v>
      </c>
      <c r="O119">
        <f t="shared" si="20"/>
        <v>841.54084726530289</v>
      </c>
      <c r="P119">
        <f t="shared" si="21"/>
        <v>464.90135019081197</v>
      </c>
      <c r="Q119">
        <f t="shared" si="24"/>
        <v>0.80907621055708134</v>
      </c>
      <c r="R119">
        <f t="shared" si="25"/>
        <v>24.916071911277928</v>
      </c>
      <c r="S119">
        <f t="shared" si="22"/>
        <v>0.75902175000000005</v>
      </c>
      <c r="T119">
        <f t="shared" si="23"/>
        <v>1.1222687005496659</v>
      </c>
      <c r="V119">
        <f t="shared" si="33"/>
        <v>114</v>
      </c>
      <c r="W119">
        <f t="shared" si="26"/>
        <v>1.2409431491327041</v>
      </c>
      <c r="X119">
        <f t="shared" si="27"/>
        <v>2.4546348860245928</v>
      </c>
      <c r="Y119">
        <f t="shared" si="28"/>
        <v>1.0868774008201854</v>
      </c>
      <c r="Z119">
        <f t="shared" si="29"/>
        <v>-0.79692728269753843</v>
      </c>
      <c r="AA119">
        <f t="shared" si="30"/>
        <v>0.80907621055708134</v>
      </c>
      <c r="AB119">
        <f t="shared" si="31"/>
        <v>0.34552288914899876</v>
      </c>
      <c r="AC119">
        <f t="shared" si="32"/>
        <v>0.75902175000000005</v>
      </c>
    </row>
    <row r="120" spans="1:29">
      <c r="A120">
        <v>1993.1</v>
      </c>
      <c r="B120">
        <v>5078.2</v>
      </c>
      <c r="C120">
        <v>123.30353270000001</v>
      </c>
      <c r="D120">
        <v>839.5</v>
      </c>
      <c r="E120">
        <v>4296.2</v>
      </c>
      <c r="F120">
        <v>3.0403332999999999</v>
      </c>
      <c r="G120">
        <v>98.707515599999994</v>
      </c>
      <c r="H120">
        <v>157.9</v>
      </c>
      <c r="I120">
        <v>118362.3333333</v>
      </c>
      <c r="J120">
        <v>194106</v>
      </c>
      <c r="K120">
        <f t="shared" si="17"/>
        <v>118.90533436025146</v>
      </c>
      <c r="M120">
        <f t="shared" si="18"/>
        <v>343.29555598734743</v>
      </c>
      <c r="N120">
        <f t="shared" si="19"/>
        <v>180.02758463511935</v>
      </c>
      <c r="O120">
        <f t="shared" si="20"/>
        <v>841.48305779244629</v>
      </c>
      <c r="P120">
        <f t="shared" si="21"/>
        <v>464.74370012477601</v>
      </c>
      <c r="Q120">
        <f t="shared" si="24"/>
        <v>0.88386722134274165</v>
      </c>
      <c r="R120">
        <f t="shared" si="25"/>
        <v>24.731286024464076</v>
      </c>
      <c r="S120">
        <f t="shared" si="22"/>
        <v>0.76008332499999998</v>
      </c>
      <c r="T120">
        <f t="shared" si="23"/>
        <v>1.1251108556411029</v>
      </c>
      <c r="V120">
        <f t="shared" si="33"/>
        <v>115</v>
      </c>
      <c r="W120">
        <f t="shared" si="26"/>
        <v>-0.2013811736821367</v>
      </c>
      <c r="X120">
        <f t="shared" si="27"/>
        <v>1.0550046393322532</v>
      </c>
      <c r="Y120">
        <f t="shared" si="28"/>
        <v>-5.7789472856597968E-2</v>
      </c>
      <c r="Z120">
        <f t="shared" si="29"/>
        <v>-0.95457734873349409</v>
      </c>
      <c r="AA120">
        <f t="shared" si="30"/>
        <v>0.88386722134274165</v>
      </c>
      <c r="AB120">
        <f t="shared" si="31"/>
        <v>-0.18478588681385233</v>
      </c>
      <c r="AC120">
        <f t="shared" si="32"/>
        <v>0.76008332499999998</v>
      </c>
    </row>
    <row r="121" spans="1:29">
      <c r="A121">
        <v>1993.2</v>
      </c>
      <c r="B121">
        <v>5102.1000000000004</v>
      </c>
      <c r="C121">
        <v>124.0195214</v>
      </c>
      <c r="D121">
        <v>861</v>
      </c>
      <c r="E121">
        <v>4359.8999999999996</v>
      </c>
      <c r="F121">
        <v>3</v>
      </c>
      <c r="G121">
        <v>99.090473900000006</v>
      </c>
      <c r="H121">
        <v>158.4</v>
      </c>
      <c r="I121">
        <v>118969.3333333</v>
      </c>
      <c r="J121">
        <v>194555.33333329999</v>
      </c>
      <c r="K121">
        <f t="shared" si="17"/>
        <v>119.51511904363912</v>
      </c>
      <c r="M121">
        <f t="shared" si="18"/>
        <v>343.95716361454225</v>
      </c>
      <c r="N121">
        <f t="shared" si="19"/>
        <v>181.74617402729189</v>
      </c>
      <c r="O121">
        <f t="shared" si="20"/>
        <v>841.72137183709594</v>
      </c>
      <c r="P121">
        <f t="shared" si="21"/>
        <v>465.41122268590237</v>
      </c>
      <c r="Q121">
        <f t="shared" si="24"/>
        <v>0.57899228423389693</v>
      </c>
      <c r="R121">
        <f t="shared" si="25"/>
        <v>24.468449552103095</v>
      </c>
      <c r="S121">
        <f t="shared" si="22"/>
        <v>0.75</v>
      </c>
      <c r="T121">
        <f t="shared" si="23"/>
        <v>1.1277153594230429</v>
      </c>
      <c r="V121">
        <f t="shared" si="33"/>
        <v>116</v>
      </c>
      <c r="W121">
        <f t="shared" si="26"/>
        <v>0.66160762719482591</v>
      </c>
      <c r="X121">
        <f t="shared" si="27"/>
        <v>1.7185893921725324</v>
      </c>
      <c r="Y121">
        <f t="shared" si="28"/>
        <v>0.23831404464965544</v>
      </c>
      <c r="Z121">
        <f t="shared" si="29"/>
        <v>-0.28705478760713277</v>
      </c>
      <c r="AA121">
        <f t="shared" si="30"/>
        <v>0.57899228423389693</v>
      </c>
      <c r="AB121">
        <f t="shared" si="31"/>
        <v>-0.26283647236098062</v>
      </c>
      <c r="AC121">
        <f t="shared" si="32"/>
        <v>0.75</v>
      </c>
    </row>
    <row r="137" spans="16:16">
      <c r="P137">
        <f>AVERAGE(P4:P133)</f>
        <v>465.69827747350951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4" workbookViewId="0">
      <selection activeCell="B7" sqref="B7:J124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25.364316299999999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25.6778032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25.993889599999999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26.157930700000001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26.3246854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26.493898399999999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26.820684400000001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27.150338399999999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27.638237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28.112541199999999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28.572129100000002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28.8606771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29.2877899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29.7322989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30.040741700000002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30.524039399999999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31.4940067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31.986593599999999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32.4658278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33.241408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33.690860499999999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34.145410900000002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34.760610499999999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35.381680500000002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36.164273000000001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36.638590499999999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37.425703300000002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37.7493458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39.169007399999998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39.786302599999999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40.081963600000002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40.987544900000003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41.588921599999999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42.042101799999998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42.968128700000001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44.212391199999999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44.8404734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45.783526999999999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46.731705400000003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47.840700900000002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49.2436984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50.6279094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51.835787699999997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53.3307699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54.372336900000001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103.6859742</v>
      </c>
      <c r="H53">
        <v>55.2725717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56.187730999999999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57.583239399999997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58.8277705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103.5902346</v>
      </c>
      <c r="H57">
        <v>60.231265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61.329587799999999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62.432652500000003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63.678614400000001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64.911438399999994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66.129949199999999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67.952227899999997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69.169079600000003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70.555990699999995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72.269157100000001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74.155526300000005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75.720664099999993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77.427711599999995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79.430137999999999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81.571545700000001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83.863245500000005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85.995384200000004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88.122377900000004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90.243883999999994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92.078588600000003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94.092433299999996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95.515164299999995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97.584925299999995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99.312485600000002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101.0041251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102.0384985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102.87826990000001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103.7216817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104.2605061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105.11212570000001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106.4301037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107.5769543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108.7060865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109.6630167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110.6009992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111.7089536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113.14056410000001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114.8963344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116.2124182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117.3669259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118.6651904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120.10646610000001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120.6225748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121.4319399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122.0766727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124.2294315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124.8469619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126.6369602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128.08573849999999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129.19864319999999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129.67177860000001</v>
      </c>
      <c r="I107">
        <v>116827.3333333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130.3404429</v>
      </c>
      <c r="I108">
        <v>117199.6666667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131.66204780000001</v>
      </c>
      <c r="I109">
        <v>117487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133.4799002</v>
      </c>
      <c r="I110">
        <v>117805.3333333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135.32901200000001</v>
      </c>
      <c r="I111">
        <v>118087.3333333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137.6845672</v>
      </c>
      <c r="I112">
        <v>118205.6666667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99.281953099999996</v>
      </c>
      <c r="H113">
        <v>139.48183299999999</v>
      </c>
      <c r="I113">
        <v>117838.3333333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141.03005150000001</v>
      </c>
      <c r="I114">
        <v>117543.3333333</v>
      </c>
      <c r="J114">
        <v>189866.33333329999</v>
      </c>
    </row>
    <row r="115" spans="1:10">
      <c r="A115">
        <v>1991.1</v>
      </c>
      <c r="B115">
        <v>4837.8</v>
      </c>
      <c r="C115">
        <v>116.4103518</v>
      </c>
      <c r="D115">
        <v>749</v>
      </c>
      <c r="E115">
        <v>3843.6</v>
      </c>
      <c r="F115">
        <v>6.4325555999999997</v>
      </c>
      <c r="G115">
        <v>98.228817599999999</v>
      </c>
      <c r="H115">
        <v>142.6369871</v>
      </c>
      <c r="I115">
        <v>116862</v>
      </c>
      <c r="J115">
        <v>190271.66666670001</v>
      </c>
    </row>
    <row r="116" spans="1:10">
      <c r="A116">
        <v>1991.2</v>
      </c>
      <c r="B116">
        <v>4855.6000000000004</v>
      </c>
      <c r="C116">
        <v>117.3428619</v>
      </c>
      <c r="D116">
        <v>744.5</v>
      </c>
      <c r="E116">
        <v>3887.8</v>
      </c>
      <c r="F116">
        <v>5.8624175999999997</v>
      </c>
      <c r="G116">
        <v>98.516036400000004</v>
      </c>
      <c r="H116">
        <v>144.6842742</v>
      </c>
      <c r="I116">
        <v>116956.6666667</v>
      </c>
      <c r="J116">
        <v>190655.66666670001</v>
      </c>
    </row>
    <row r="117" spans="1:10">
      <c r="A117">
        <v>1991.3</v>
      </c>
      <c r="B117">
        <v>4872.6000000000004</v>
      </c>
      <c r="C117">
        <v>118.1833108</v>
      </c>
      <c r="D117">
        <v>745</v>
      </c>
      <c r="E117">
        <v>3929.8</v>
      </c>
      <c r="F117">
        <v>5.6454348000000003</v>
      </c>
      <c r="G117">
        <v>98.516036400000004</v>
      </c>
      <c r="H117">
        <v>146.40703869999999</v>
      </c>
      <c r="I117">
        <v>116780.3333333</v>
      </c>
      <c r="J117">
        <v>191121.33333329999</v>
      </c>
    </row>
    <row r="118" spans="1:10">
      <c r="A118">
        <v>1991.4</v>
      </c>
      <c r="B118">
        <v>4879.6000000000004</v>
      </c>
      <c r="C118">
        <v>118.93802770000001</v>
      </c>
      <c r="D118">
        <v>743.5</v>
      </c>
      <c r="E118">
        <v>3964.1</v>
      </c>
      <c r="F118">
        <v>4.8167391000000004</v>
      </c>
      <c r="G118">
        <v>98.611776000000006</v>
      </c>
      <c r="H118">
        <v>147.8038569</v>
      </c>
      <c r="I118">
        <v>116888</v>
      </c>
      <c r="J118">
        <v>191650.66666670001</v>
      </c>
    </row>
    <row r="119" spans="1:10">
      <c r="A119">
        <v>1992.1</v>
      </c>
      <c r="B119">
        <v>4922</v>
      </c>
      <c r="C119">
        <v>120.046729</v>
      </c>
      <c r="D119">
        <v>755.9</v>
      </c>
      <c r="E119">
        <v>4046.5</v>
      </c>
      <c r="F119">
        <v>4.0225274999999998</v>
      </c>
      <c r="G119">
        <v>98.803255100000001</v>
      </c>
      <c r="H119">
        <v>151</v>
      </c>
      <c r="I119">
        <v>117087.3333333</v>
      </c>
      <c r="J119">
        <v>192074.66666670001</v>
      </c>
    </row>
    <row r="120" spans="1:10">
      <c r="A120">
        <v>1992.2</v>
      </c>
      <c r="B120">
        <v>4956.5</v>
      </c>
      <c r="C120">
        <v>120.879653</v>
      </c>
      <c r="D120">
        <v>786.8</v>
      </c>
      <c r="E120">
        <v>4099.8999999999996</v>
      </c>
      <c r="F120">
        <v>3.7705495</v>
      </c>
      <c r="G120">
        <v>98.707515599999994</v>
      </c>
      <c r="H120">
        <v>152.80000000000001</v>
      </c>
      <c r="I120">
        <v>117536</v>
      </c>
      <c r="J120">
        <v>192506.66666670001</v>
      </c>
    </row>
    <row r="121" spans="1:10">
      <c r="A121">
        <v>1992.3</v>
      </c>
      <c r="B121">
        <v>4998.2</v>
      </c>
      <c r="C121">
        <v>121.23364410000001</v>
      </c>
      <c r="D121">
        <v>792.5</v>
      </c>
      <c r="E121">
        <v>4157.1000000000004</v>
      </c>
      <c r="F121">
        <v>3.2570652</v>
      </c>
      <c r="G121">
        <v>98.707515599999994</v>
      </c>
      <c r="H121">
        <v>155</v>
      </c>
      <c r="I121">
        <v>117742</v>
      </c>
      <c r="J121">
        <v>193024.33333329999</v>
      </c>
    </row>
    <row r="122" spans="1:10">
      <c r="A122">
        <v>1992.4</v>
      </c>
      <c r="B122">
        <v>5068.3</v>
      </c>
      <c r="C122">
        <v>122.21849539999999</v>
      </c>
      <c r="D122">
        <v>821.3</v>
      </c>
      <c r="E122">
        <v>4256.2</v>
      </c>
      <c r="F122">
        <v>3.0360870000000002</v>
      </c>
      <c r="G122">
        <v>98.898994700000003</v>
      </c>
      <c r="H122">
        <v>156.80000000000001</v>
      </c>
      <c r="I122">
        <v>118020.6666667</v>
      </c>
      <c r="J122">
        <v>193615.66666670001</v>
      </c>
    </row>
    <row r="123" spans="1:10">
      <c r="A123">
        <v>1993.1</v>
      </c>
      <c r="B123">
        <v>5078.2</v>
      </c>
      <c r="C123">
        <v>123.30353270000001</v>
      </c>
      <c r="D123">
        <v>839.5</v>
      </c>
      <c r="E123">
        <v>4296.2</v>
      </c>
      <c r="F123">
        <v>3.0403332999999999</v>
      </c>
      <c r="G123">
        <v>98.707515599999994</v>
      </c>
      <c r="H123">
        <v>157.9</v>
      </c>
      <c r="I123">
        <v>118362.3333333</v>
      </c>
      <c r="J123">
        <v>194106</v>
      </c>
    </row>
    <row r="124" spans="1:10">
      <c r="A124">
        <v>1993.2</v>
      </c>
      <c r="B124">
        <v>5102.1000000000004</v>
      </c>
      <c r="C124">
        <v>124.0195214</v>
      </c>
      <c r="D124">
        <v>861</v>
      </c>
      <c r="E124">
        <v>4359.8999999999996</v>
      </c>
      <c r="F124">
        <v>3</v>
      </c>
      <c r="G124">
        <v>99.090473900000006</v>
      </c>
      <c r="H124">
        <v>158.4</v>
      </c>
      <c r="I124">
        <v>118969.3333333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>
        <v>99.186213499999994</v>
      </c>
      <c r="H125" t="s">
        <v>8</v>
      </c>
      <c r="I125">
        <v>119489.3333333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2010-08-24T23:32:15Z</dcterms:modified>
</cp:coreProperties>
</file>