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4"/>
  <c r="AA122"/>
  <c r="AC122"/>
  <c r="V121"/>
  <c r="V122"/>
  <c r="V123" s="1"/>
  <c r="Q121"/>
  <c r="AA121" s="1"/>
  <c r="R121"/>
  <c r="S121"/>
  <c r="AC121" s="1"/>
  <c r="O121"/>
  <c r="Q122"/>
  <c r="R122"/>
  <c r="AB122" s="1"/>
  <c r="S122"/>
  <c r="N122"/>
  <c r="Q123"/>
  <c r="AA123" s="1"/>
  <c r="R123"/>
  <c r="AB123" s="1"/>
  <c r="S123"/>
  <c r="AC123" s="1"/>
  <c r="O123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18" l="1"/>
  <c r="M122"/>
  <c r="O122"/>
  <c r="Y122" s="1"/>
  <c r="AB121"/>
  <c r="P123"/>
  <c r="N123"/>
  <c r="X123" s="1"/>
  <c r="P121"/>
  <c r="N121"/>
  <c r="X121" s="1"/>
  <c r="M123"/>
  <c r="W123" s="1"/>
  <c r="M121"/>
  <c r="P122"/>
  <c r="M120"/>
  <c r="M117"/>
  <c r="W118" s="1"/>
  <c r="M119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X122" l="1"/>
  <c r="W119"/>
  <c r="W121"/>
  <c r="W122"/>
  <c r="Y121"/>
  <c r="Y123"/>
  <c r="W12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2"/>
  <c r="Z123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<sst xmlns="http://schemas.openxmlformats.org/spreadsheetml/2006/main" count="328" uniqueCount="33">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</sst>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23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1.6067085853821936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1.9288357584150617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2.4507061087236366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2.7940373818071293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2.6945449099036409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3.3443568157036907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3.7287724726814417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3.5996134701702545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3.8200514148391562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3.9502893839133435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2.8078298692930161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2.4904433674837492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2.9565707551166724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3.0857545264853457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2.1933846913069601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2.9766174954930875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2.9436266237711379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2.4604470625844783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2.9703767757458763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3.1302517331860713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3.4060363389857571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3.1076779652651112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2.3159805293532827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1.0621728674549331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0.10918773350840638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-0.80061120528176843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-1.2639087466124579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-1.5240622667312209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-1.8355866469507873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-0.87049498847159157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-0.77837886407434098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-0.40222670326858179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-0.41236856948245304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-0.13319992873346109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0.35864995449298931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1.1560861328115379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0.99653070585986825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1.3659482830011598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1.0391414606215221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0.21886070137514935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5.1306939457163026E-4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-1.9807244110571105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-4.7291163971407855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-5.2312329837375273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-4.3996559729661158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-4.1042872581975303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-3.2168820957223829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-2.8233848259251886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-2.9389061651011161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-3.111362233893999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-2.7640480570955788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-1.6168069217450238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-1.3857454124155311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-0.69325268874513313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-0.89639774821085894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0.76369119447474532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0.61249324527733506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1.1806011983960047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1.3245503381919548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0.65034203592824724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1.1528480162604069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0.95642621580770992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0.28780170157926932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3" si="18">I69/I$78*100</f>
        <v>99.407293306097642</v>
      </c>
      <c r="M69">
        <f t="shared" ref="M69:M123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3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-1.7730624476077423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-2.3370923380927593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-1.4168351827460697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3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-0.8335815549754102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-0.98110887982437589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-1.8249640476014974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-2.9467240897217266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-4.3736295895420767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-4.5460462373388282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-5.2310291070288599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-6.0568413143927273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-6.2023683908925591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-5.1792703060997951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-3.6183746192924104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-2.5680398401784146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-1.8453491672737528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-0.68599337429674279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-1.0249270714718364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-0.87301943166704632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-0.74717606355574162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-1.0119429480976692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-0.90452789099236952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-0.42181026733845783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-0.16317675077277727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-0.48426253241450468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-0.16791637960500339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-0.17895876982839809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0.49898052721999875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0.96734779634277857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1.4253081451644221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1.6664110695871273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1.7000402220491537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2.0300952808817669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2.0279587726724912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2.6153588256128728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2.9060536302048945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2.9074265705091875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2.7331774198235053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2.6528695851870907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2.1287985176221014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2.2132160623425534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467.36751780406098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1.6673513594695919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0.42169537054428474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-0.7114445486847103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465.1668836945621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-0.53328275002928649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-0.93407693778755174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-1.0861268036610454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464.82157942705101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-0.87858701754038293</v>
      </c>
      <c r="AA116">
        <f t="shared" si="31"/>
        <v>0.92784934850806156</v>
      </c>
      <c r="AB116">
        <f t="shared" si="32"/>
        <v>0.61211452627986773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ref="N117:N120" si="36">LN((D117/C117)/T117)*100</f>
        <v>176.35706864558944</v>
      </c>
      <c r="O117">
        <f t="shared" ref="O117:O120" si="37">LN(B117/T117)*100</f>
        <v>839.88471727588205</v>
      </c>
      <c r="P117">
        <f t="shared" ref="P117:P120" si="38">LN(((K117*G117)/100)/T117)*100</f>
        <v>464.89712955774377</v>
      </c>
      <c r="Q117">
        <f t="shared" ref="Q117:Q120" si="39">LN(C117/C116)*100</f>
        <v>0.69143720292457378</v>
      </c>
      <c r="R117">
        <f t="shared" ref="R117:R120" si="40">LN(H117/C117)*100</f>
        <v>23.302467150547905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0.39493013422367085</v>
      </c>
      <c r="X117">
        <f t="shared" ref="X117:X120" si="43">N117-N116</f>
        <v>3.0904022343716804</v>
      </c>
      <c r="Y117">
        <f t="shared" ref="Y117:Y120" si="44">O117-O116</f>
        <v>0.47382946781408464</v>
      </c>
      <c r="Z117">
        <f t="shared" ref="Z117:Z120" si="45">P117-P$133</f>
        <v>-0.80303688684762164</v>
      </c>
      <c r="AA117">
        <f t="shared" ref="AA117:AA120" si="46">Q117</f>
        <v>0.69143720292457378</v>
      </c>
      <c r="AB117">
        <f t="shared" ref="AB117:AB120" si="47">R117-R116</f>
        <v>0.42883810473075457</v>
      </c>
      <c r="AC117">
        <f t="shared" ref="AC117:AC120" si="48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464.79345786165965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45"/>
        <v>-0.90670858293174206</v>
      </c>
      <c r="AA118">
        <f t="shared" si="46"/>
        <v>0.29241793530797933</v>
      </c>
      <c r="AB118">
        <f t="shared" si="47"/>
        <v>1.1389662952190314</v>
      </c>
      <c r="AC118">
        <f t="shared" si="48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464.84202094851418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-0.85814549607721347</v>
      </c>
      <c r="AA119">
        <f t="shared" si="46"/>
        <v>0.80907621055708134</v>
      </c>
      <c r="AB119">
        <f t="shared" si="47"/>
        <v>0.34700602955049931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464.77045055332252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-0.92971589126887011</v>
      </c>
      <c r="AA120">
        <f t="shared" si="46"/>
        <v>0.88386722134274165</v>
      </c>
      <c r="AB120">
        <f t="shared" si="47"/>
        <v>-0.18389618011374154</v>
      </c>
      <c r="AC120">
        <f t="shared" si="48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ref="N121:N123" si="49">LN((D121/C121)/T121)*100</f>
        <v>181.74617402729189</v>
      </c>
      <c r="O121">
        <f t="shared" ref="O121:O123" si="50">LN(B121/T121)*100</f>
        <v>841.72137183709594</v>
      </c>
      <c r="P121">
        <f t="shared" ref="P121:P123" si="51">LN(((K121*G121)/100)/T121)*100</f>
        <v>465.42355003304488</v>
      </c>
      <c r="Q121">
        <f t="shared" ref="Q121:Q123" si="52">LN(C121/C120)*100</f>
        <v>0.57899228423389693</v>
      </c>
      <c r="R121">
        <f t="shared" ref="R121:R123" si="53">LN(H121/C121)*100</f>
        <v>24.468449552103095</v>
      </c>
      <c r="S121">
        <f t="shared" ref="S121:S123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3" si="55">M121-M120</f>
        <v>0.66160762719482591</v>
      </c>
      <c r="X121">
        <f t="shared" ref="X121:X123" si="56">N121-N120</f>
        <v>1.7185893921725324</v>
      </c>
      <c r="Y121">
        <f t="shared" ref="Y121:Y123" si="57">O121-O120</f>
        <v>0.23831404464965544</v>
      </c>
      <c r="Z121">
        <f t="shared" ref="Z121:Z123" si="58">P121-P$133</f>
        <v>-0.27661641154651306</v>
      </c>
      <c r="AA121">
        <f t="shared" ref="AA121:AA123" si="59">Q121</f>
        <v>0.57899228423389693</v>
      </c>
      <c r="AB121">
        <f t="shared" ref="AB121:AB123" si="60">R121-R120</f>
        <v>-0.13609374310059863</v>
      </c>
      <c r="AC121">
        <f t="shared" ref="AC121:AC123" si="61">S121</f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159.80000000000001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49"/>
        <v>182.87780543527154</v>
      </c>
      <c r="O122">
        <f t="shared" si="50"/>
        <v>842.16521811676387</v>
      </c>
      <c r="P122">
        <f t="shared" si="51"/>
        <v>465.6293794736082</v>
      </c>
      <c r="Q122">
        <f t="shared" si="52"/>
        <v>0.36660765741394929</v>
      </c>
      <c r="R122">
        <f t="shared" si="53"/>
        <v>24.981797289874017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0.71892545743816072</v>
      </c>
      <c r="X122">
        <f t="shared" si="56"/>
        <v>1.1316314079796541</v>
      </c>
      <c r="Y122">
        <f t="shared" si="57"/>
        <v>0.44384627966792323</v>
      </c>
      <c r="Z122">
        <f t="shared" si="58"/>
        <v>-7.0786970983192532E-2</v>
      </c>
      <c r="AA122">
        <f t="shared" si="59"/>
        <v>0.36660765741394929</v>
      </c>
      <c r="AB122">
        <f t="shared" si="60"/>
        <v>0.51334773777092124</v>
      </c>
      <c r="AC122">
        <f t="shared" si="61"/>
        <v>0.76491847499999999</v>
      </c>
    </row>
    <row r="123" spans="1:29">
      <c r="A123">
        <v>1993.4</v>
      </c>
      <c r="B123">
        <v>5232.1000000000004</v>
      </c>
      <c r="C123">
        <v>124.85235369999999</v>
      </c>
      <c r="D123">
        <v>926.4</v>
      </c>
      <c r="E123">
        <v>4492.5</v>
      </c>
      <c r="F123">
        <v>2.9896739000000001</v>
      </c>
      <c r="G123">
        <v>99.090473900000006</v>
      </c>
      <c r="H123">
        <v>161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345.73764685347783</v>
      </c>
      <c r="N123">
        <f t="shared" si="49"/>
        <v>187.85179566957953</v>
      </c>
      <c r="O123">
        <f t="shared" si="50"/>
        <v>843.69117247520398</v>
      </c>
      <c r="P123">
        <f t="shared" si="51"/>
        <v>465.98667964485958</v>
      </c>
      <c r="Q123">
        <f t="shared" si="52"/>
        <v>0.3026808337314208</v>
      </c>
      <c r="R123">
        <f t="shared" si="53"/>
        <v>25.427249621371445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1.0615577814974131</v>
      </c>
      <c r="X123">
        <f t="shared" si="56"/>
        <v>4.9739902343079905</v>
      </c>
      <c r="Y123">
        <f t="shared" si="57"/>
        <v>1.5259543584401172</v>
      </c>
      <c r="Z123">
        <f t="shared" si="58"/>
        <v>0.28651320026818894</v>
      </c>
      <c r="AA123">
        <f t="shared" si="59"/>
        <v>0.3026808337314208</v>
      </c>
      <c r="AB123">
        <f t="shared" si="60"/>
        <v>0.44545233149742813</v>
      </c>
      <c r="AC123">
        <f t="shared" si="61"/>
        <v>0.74741847500000003</v>
      </c>
    </row>
    <row r="133" spans="16:16">
      <c r="P133">
        <f>AVERAGE(P4:P129)</f>
        <v>465.70016644459139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3" workbookViewId="0">
      <selection activeCell="B7" sqref="B7:J126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159.80000000000001</v>
      </c>
      <c r="I125">
        <v>119543.3333333</v>
      </c>
      <c r="J125">
        <v>195068</v>
      </c>
    </row>
    <row r="126" spans="1:10">
      <c r="A126">
        <v>1993.4</v>
      </c>
      <c r="B126">
        <v>5232.1000000000004</v>
      </c>
      <c r="C126">
        <v>124.85235369999999</v>
      </c>
      <c r="D126">
        <v>926.4</v>
      </c>
      <c r="E126">
        <v>4492.5</v>
      </c>
      <c r="F126">
        <v>2.9896739000000001</v>
      </c>
      <c r="G126">
        <v>99.090473900000006</v>
      </c>
      <c r="H126">
        <v>161</v>
      </c>
      <c r="I126">
        <v>120311.3333333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>
        <v>100.0957396</v>
      </c>
      <c r="H127" t="s">
        <v>8</v>
      </c>
      <c r="I127">
        <v>122114.5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2010-08-25T00:07:21Z</dcterms:modified>
</cp:coreProperties>
</file>