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4"/>
  <c r="V116"/>
  <c r="V117"/>
  <c r="V118" s="1"/>
  <c r="V119" s="1"/>
  <c r="V120" s="1"/>
  <c r="V121" s="1"/>
  <c r="V122" s="1"/>
  <c r="V123" s="1"/>
  <c r="V124" s="1"/>
  <c r="V125" s="1"/>
  <c r="V126" s="1"/>
  <c r="V127" s="1"/>
  <c r="V128" s="1"/>
  <c r="Q116"/>
  <c r="AA116" s="1"/>
  <c r="R116"/>
  <c r="S116"/>
  <c r="AC116" s="1"/>
  <c r="O116"/>
  <c r="Q117"/>
  <c r="AA117" s="1"/>
  <c r="R117"/>
  <c r="AB117" s="1"/>
  <c r="S117"/>
  <c r="AC117" s="1"/>
  <c r="N117"/>
  <c r="Q118"/>
  <c r="AA118" s="1"/>
  <c r="R118"/>
  <c r="AB118" s="1"/>
  <c r="S118"/>
  <c r="AC118" s="1"/>
  <c r="O118"/>
  <c r="Q119"/>
  <c r="AA119" s="1"/>
  <c r="R119"/>
  <c r="AB119" s="1"/>
  <c r="S119"/>
  <c r="AC119" s="1"/>
  <c r="N119"/>
  <c r="Q120"/>
  <c r="AA120" s="1"/>
  <c r="R120"/>
  <c r="AB120" s="1"/>
  <c r="S120"/>
  <c r="AC120" s="1"/>
  <c r="O120"/>
  <c r="Q121"/>
  <c r="AA121" s="1"/>
  <c r="R121"/>
  <c r="AB121" s="1"/>
  <c r="S121"/>
  <c r="AC121" s="1"/>
  <c r="N121"/>
  <c r="Q122"/>
  <c r="AA122" s="1"/>
  <c r="R122"/>
  <c r="AB122" s="1"/>
  <c r="S122"/>
  <c r="AC122" s="1"/>
  <c r="O122"/>
  <c r="Q123"/>
  <c r="AA123" s="1"/>
  <c r="R123"/>
  <c r="AB123" s="1"/>
  <c r="S123"/>
  <c r="AC123" s="1"/>
  <c r="N123"/>
  <c r="Q124"/>
  <c r="AA124" s="1"/>
  <c r="R124"/>
  <c r="AB124" s="1"/>
  <c r="S124"/>
  <c r="AC124" s="1"/>
  <c r="O124"/>
  <c r="Q125"/>
  <c r="AA125" s="1"/>
  <c r="R125"/>
  <c r="AB125" s="1"/>
  <c r="S125"/>
  <c r="AC125" s="1"/>
  <c r="N125"/>
  <c r="Q126"/>
  <c r="AA126" s="1"/>
  <c r="R126"/>
  <c r="AB126" s="1"/>
  <c r="S126"/>
  <c r="AC126" s="1"/>
  <c r="O126"/>
  <c r="Q127"/>
  <c r="AA127" s="1"/>
  <c r="R127"/>
  <c r="AB127" s="1"/>
  <c r="S127"/>
  <c r="AC127" s="1"/>
  <c r="N127"/>
  <c r="Q128"/>
  <c r="AA128" s="1"/>
  <c r="R128"/>
  <c r="AB128" s="1"/>
  <c r="S128"/>
  <c r="AC128" s="1"/>
  <c r="O128"/>
  <c r="M117"/>
  <c r="M119"/>
  <c r="M121"/>
  <c r="M123"/>
  <c r="M125"/>
  <c r="M127"/>
  <c r="M126" l="1"/>
  <c r="W126" s="1"/>
  <c r="M124"/>
  <c r="W124" s="1"/>
  <c r="M122"/>
  <c r="W122" s="1"/>
  <c r="M120"/>
  <c r="W120" s="1"/>
  <c r="M118"/>
  <c r="W118" s="1"/>
  <c r="M116"/>
  <c r="W117" s="1"/>
  <c r="M128"/>
  <c r="W128" s="1"/>
  <c r="P128"/>
  <c r="N128"/>
  <c r="X128" s="1"/>
  <c r="O127"/>
  <c r="Y127" s="1"/>
  <c r="P126"/>
  <c r="N126"/>
  <c r="X126" s="1"/>
  <c r="O125"/>
  <c r="Y125" s="1"/>
  <c r="P124"/>
  <c r="N124"/>
  <c r="X124" s="1"/>
  <c r="O123"/>
  <c r="Y123" s="1"/>
  <c r="P122"/>
  <c r="N122"/>
  <c r="X122" s="1"/>
  <c r="O121"/>
  <c r="Y121" s="1"/>
  <c r="P120"/>
  <c r="N120"/>
  <c r="X120" s="1"/>
  <c r="O119"/>
  <c r="Y119" s="1"/>
  <c r="P118"/>
  <c r="N118"/>
  <c r="X118" s="1"/>
  <c r="O117"/>
  <c r="Y117" s="1"/>
  <c r="P116"/>
  <c r="N116"/>
  <c r="P127"/>
  <c r="P125"/>
  <c r="P123"/>
  <c r="P121"/>
  <c r="P119"/>
  <c r="P117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AB116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Y116" s="1"/>
  <c r="O4"/>
  <c r="W121" l="1"/>
  <c r="W125"/>
  <c r="W119"/>
  <c r="W123"/>
  <c r="W127"/>
  <c r="X117"/>
  <c r="X119"/>
  <c r="Y126"/>
  <c r="X121"/>
  <c r="X123"/>
  <c r="X125"/>
  <c r="Y128"/>
  <c r="Y118"/>
  <c r="Y120"/>
  <c r="Y122"/>
  <c r="Y124"/>
  <c r="X127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W116" s="1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X116" s="1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N57"/>
  <c r="N53"/>
  <c r="N49"/>
  <c r="N45"/>
  <c r="N41"/>
  <c r="N37"/>
  <c r="N33"/>
  <c r="N29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29" l="1"/>
  <c r="X37"/>
  <c r="X45"/>
  <c r="X53"/>
  <c r="X61"/>
  <c r="X68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1" l="1"/>
  <c r="Z118"/>
  <c r="Z126"/>
  <c r="Z123"/>
  <c r="Z120"/>
  <c r="Z128"/>
  <c r="Z117"/>
  <c r="Z125"/>
  <c r="Z122"/>
  <c r="Z119"/>
  <c r="Z127"/>
  <c r="Z116"/>
  <c r="Z124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<sst xmlns="http://schemas.openxmlformats.org/spreadsheetml/2006/main" count="293" uniqueCount="33">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</sst>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G1" workbookViewId="0">
      <selection activeCell="T4" sqref="T4:T128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25.450576600000002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-7.6262893340255991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25.788783299999999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-6.8727333984636862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26.106713899999999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-6.0923317799268277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1.5009922464913075</v>
      </c>
      <c r="AA6">
        <f>Q6</f>
        <v>0.44488610313577492</v>
      </c>
      <c r="AB6">
        <f>R6-R5</f>
        <v>0.78040161853685852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26.247828200000001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-6.1261744369163811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1.8231194195241756</v>
      </c>
      <c r="AA7">
        <f t="shared" ref="AA7:AA70" si="13">Q7</f>
        <v>0.57291581500492716</v>
      </c>
      <c r="AB7">
        <f t="shared" ref="AB7:AB70" si="14">R7-R6</f>
        <v>-3.3842656989553355E-2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26.366958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-6.7433668719629205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2.3449897698327504</v>
      </c>
      <c r="AA8">
        <f t="shared" si="13"/>
        <v>1.0700309322809429</v>
      </c>
      <c r="AB8">
        <f t="shared" si="14"/>
        <v>-0.61719243504653942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26.500138499999998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-6.6561463026749017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2.6883210429162432</v>
      </c>
      <c r="AA9">
        <f t="shared" si="13"/>
        <v>0.41661183515999139</v>
      </c>
      <c r="AB9">
        <f t="shared" si="14"/>
        <v>8.7220569288018801E-2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26.802795100000001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-6.130261465142878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2.5888285710127548</v>
      </c>
      <c r="AA10">
        <f t="shared" si="13"/>
        <v>0.60973690856749496</v>
      </c>
      <c r="AB10">
        <f t="shared" si="14"/>
        <v>0.52588483753202375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27.120689599999999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-5.7461968900313343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3.2386404768128045</v>
      </c>
      <c r="AA11">
        <f t="shared" si="13"/>
        <v>0.7950067871805433</v>
      </c>
      <c r="AB11">
        <f t="shared" si="14"/>
        <v>0.38406457511154368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27.609645400000002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-4.9167829367007734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3.6230561337905556</v>
      </c>
      <c r="AA12">
        <f t="shared" si="13"/>
        <v>0.95741526759906548</v>
      </c>
      <c r="AB12">
        <f t="shared" si="14"/>
        <v>0.82941395333056089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28.095343799999998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-4.1970272138773019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3.4938971312793683</v>
      </c>
      <c r="AA13">
        <f t="shared" si="13"/>
        <v>1.0241121627085783</v>
      </c>
      <c r="AB13">
        <f t="shared" si="14"/>
        <v>0.71975572282347144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28.577466099999999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-3.2546593394587804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3.7143350759482701</v>
      </c>
      <c r="AA14">
        <f t="shared" si="13"/>
        <v>0.75909683828393959</v>
      </c>
      <c r="AB14">
        <f t="shared" si="14"/>
        <v>0.94236787441852155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28.9003047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-3.2726881780411663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3.8445730450224573</v>
      </c>
      <c r="AA15">
        <f t="shared" si="13"/>
        <v>1.1413918032055492</v>
      </c>
      <c r="AB15">
        <f t="shared" si="14"/>
        <v>-1.8028838582385909E-2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29.374319499999999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-2.1753749422871476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2.70211353040213</v>
      </c>
      <c r="AA16">
        <f t="shared" si="13"/>
        <v>0.52955355655990199</v>
      </c>
      <c r="AB16">
        <f t="shared" si="14"/>
        <v>1.0973132357540187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29.8439187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-0.90804291490681843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2.384727028592863</v>
      </c>
      <c r="AA17">
        <f t="shared" si="13"/>
        <v>0.31869639275513861</v>
      </c>
      <c r="AB17">
        <f t="shared" si="14"/>
        <v>1.2673320273803292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30.153336400000001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-0.79666696692608563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2.8508544162257863</v>
      </c>
      <c r="AA18">
        <f t="shared" si="13"/>
        <v>0.92007271642889388</v>
      </c>
      <c r="AB18">
        <f t="shared" si="14"/>
        <v>0.1113759479807328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30.613126900000001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-0.49481619760630363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2.9800381875944595</v>
      </c>
      <c r="AA19">
        <f t="shared" si="13"/>
        <v>1.2114815854091943</v>
      </c>
      <c r="AB19">
        <f t="shared" si="14"/>
        <v>0.301850769319782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31.5335693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0.95348568274697865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2.087668352416074</v>
      </c>
      <c r="AA20">
        <f t="shared" si="13"/>
        <v>1.5140751013590785</v>
      </c>
      <c r="AB20">
        <f t="shared" si="14"/>
        <v>1.4483018803532823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31.9895593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1.2388694221568821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2.8709011566022014</v>
      </c>
      <c r="AA21">
        <f t="shared" si="13"/>
        <v>1.1503069843973428</v>
      </c>
      <c r="AB21">
        <f t="shared" si="14"/>
        <v>0.28538373940990347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32.447424300000002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1.5079607092545191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2.8379102848802518</v>
      </c>
      <c r="AA22">
        <f t="shared" si="13"/>
        <v>1.152057502014064</v>
      </c>
      <c r="AB22">
        <f t="shared" si="14"/>
        <v>0.26909128709763697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33.217739999999999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2.5506415144351635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2.3547307236935922</v>
      </c>
      <c r="AA23">
        <f t="shared" si="13"/>
        <v>1.3036196935071309</v>
      </c>
      <c r="AB23">
        <f t="shared" si="14"/>
        <v>1.0426808051806444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33.679752899999997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2.8907269403153255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2.8646604368549902</v>
      </c>
      <c r="AA24">
        <f t="shared" si="13"/>
        <v>1.0411927825600626</v>
      </c>
      <c r="AB24">
        <f t="shared" si="14"/>
        <v>0.340085425880162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34.143843199999999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2.9093352004880844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3.0245353942951851</v>
      </c>
      <c r="AA25">
        <f t="shared" si="13"/>
        <v>1.3499347543293987</v>
      </c>
      <c r="AB25">
        <f t="shared" si="14"/>
        <v>1.860826017275885E-2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34.765378699999999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3.2541234350315813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3.3003200000948709</v>
      </c>
      <c r="AA26">
        <f t="shared" si="13"/>
        <v>1.4591861491971629</v>
      </c>
      <c r="AB26">
        <f t="shared" si="14"/>
        <v>0.34478823454349694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35.389324799999997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3.8755431579374231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3.001961626374225</v>
      </c>
      <c r="AA27">
        <f t="shared" si="13"/>
        <v>1.1573991479177581</v>
      </c>
      <c r="AB27">
        <f t="shared" si="14"/>
        <v>0.6214197229058418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36.171106899999998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4.69890598839552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2.2102641904623965</v>
      </c>
      <c r="AA28">
        <f t="shared" si="13"/>
        <v>1.3616804561060654</v>
      </c>
      <c r="AB28">
        <f t="shared" si="14"/>
        <v>0.82336283045809688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36.642428899999999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4.2890627773590984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0.95645652856404695</v>
      </c>
      <c r="AA29">
        <f t="shared" si="13"/>
        <v>1.704461245283035</v>
      </c>
      <c r="AB29">
        <f t="shared" si="14"/>
        <v>-0.40984321103642163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37.424290599999999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5.7590935537964789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3.4713946175202182E-3</v>
      </c>
      <c r="AA30">
        <f t="shared" si="13"/>
        <v>0.64128385701973967</v>
      </c>
      <c r="AB30">
        <f t="shared" si="14"/>
        <v>1.4700307764373806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37.740266699999999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5.4961082358053268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-0.9063275441726546</v>
      </c>
      <c r="AA31">
        <f t="shared" si="13"/>
        <v>1.1037484985782959</v>
      </c>
      <c r="AB31">
        <f t="shared" si="14"/>
        <v>-0.2629853179911521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38.5221284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5.6966506509218684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-1.3696250855033441</v>
      </c>
      <c r="AA32">
        <f t="shared" si="13"/>
        <v>1.8499808977492749</v>
      </c>
      <c r="AB32">
        <f t="shared" si="14"/>
        <v>0.20054241511654158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39.152676300000003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5.7610772353275408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-1.6297786056221071</v>
      </c>
      <c r="AA33">
        <f t="shared" si="13"/>
        <v>1.5591674592815539</v>
      </c>
      <c r="AB33">
        <f t="shared" si="14"/>
        <v>6.4426584405672394E-2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39.787502400000001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6.1431127238908738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-1.9413029858416735</v>
      </c>
      <c r="AA34">
        <f t="shared" si="13"/>
        <v>1.2263717789408455</v>
      </c>
      <c r="AB34">
        <f t="shared" si="14"/>
        <v>0.38203548856333303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40.115929299999998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6.224000786525739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-0.97621132736247773</v>
      </c>
      <c r="AA35">
        <f t="shared" si="13"/>
        <v>0.74117612803266053</v>
      </c>
      <c r="AB35">
        <f t="shared" si="14"/>
        <v>8.0888062634865143E-2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41.071111000000002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7.1908188972529139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-0.88409520296522714</v>
      </c>
      <c r="AA36">
        <f t="shared" si="13"/>
        <v>1.3863303035676608</v>
      </c>
      <c r="AB36">
        <f t="shared" si="14"/>
        <v>0.96681811072717494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41.699530699999997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7.7341743393307354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-0.50794304215946795</v>
      </c>
      <c r="AA37">
        <f t="shared" si="13"/>
        <v>0.97513411457203791</v>
      </c>
      <c r="AB37">
        <f t="shared" si="14"/>
        <v>0.54335544207782149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42.155622100000002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7.892428845139789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-0.5180849083733392</v>
      </c>
      <c r="AA38">
        <f t="shared" si="13"/>
        <v>0.92956391056452192</v>
      </c>
      <c r="AB38">
        <f t="shared" si="14"/>
        <v>0.15825450580905365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43.0603707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8.4329207372360546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-0.23891626762434726</v>
      </c>
      <c r="AA39">
        <f t="shared" si="13"/>
        <v>1.583012318746714</v>
      </c>
      <c r="AB39">
        <f t="shared" si="14"/>
        <v>0.54049189209626558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44.256012699999999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9.8747757359591812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0.25293361560210315</v>
      </c>
      <c r="AA40">
        <f t="shared" si="13"/>
        <v>1.2969591644864658</v>
      </c>
      <c r="AB40">
        <f t="shared" si="14"/>
        <v>1.4418549987231266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44.8463487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9.3571069398999676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1.0503697939206518</v>
      </c>
      <c r="AA41">
        <f t="shared" si="13"/>
        <v>1.8427619331028766</v>
      </c>
      <c r="AB41">
        <f t="shared" si="14"/>
        <v>-0.51766879605921368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45.764648399999999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9.5079545174512514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0.89081436696898209</v>
      </c>
      <c r="AA42">
        <f t="shared" si="13"/>
        <v>1.8761274485260586</v>
      </c>
      <c r="AB42">
        <f t="shared" si="14"/>
        <v>0.15084757755128386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46.702102199999999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9.1903951676962237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1.2602319441102736</v>
      </c>
      <c r="AA43">
        <f t="shared" si="13"/>
        <v>2.3452848068295564</v>
      </c>
      <c r="AB43">
        <f t="shared" si="14"/>
        <v>-0.31755934975502775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47.815532500000003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9.9495678146416768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0.93342512173063596</v>
      </c>
      <c r="AA44">
        <f t="shared" si="13"/>
        <v>1.5969629291630725</v>
      </c>
      <c r="AB44">
        <f t="shared" si="14"/>
        <v>0.75917264694545317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49.229795299999999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10.789832900262384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0.11314436248426318</v>
      </c>
      <c r="AA45">
        <f t="shared" si="13"/>
        <v>2.0745850459452257</v>
      </c>
      <c r="AB45">
        <f t="shared" si="14"/>
        <v>0.84026508562070745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50.633170800000002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10.627765881953488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-0.10520326949631453</v>
      </c>
      <c r="AA46">
        <f t="shared" si="13"/>
        <v>2.9728545377225872</v>
      </c>
      <c r="AB46">
        <f t="shared" si="14"/>
        <v>-0.16206701830889614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51.868894400000002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10.625605289167595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-2.0864407499479967</v>
      </c>
      <c r="AA47">
        <f t="shared" si="13"/>
        <v>2.4133968316596128</v>
      </c>
      <c r="AB47">
        <f t="shared" si="14"/>
        <v>-2.1605927858932006E-3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53.401519700000001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10.68495866301085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-4.8348327360316716</v>
      </c>
      <c r="AA48">
        <f t="shared" si="13"/>
        <v>2.8526397313651271</v>
      </c>
      <c r="AB48">
        <f t="shared" si="14"/>
        <v>5.9353373843254786E-2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54.470286299999998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11.302260995058241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-5.3369493226284135</v>
      </c>
      <c r="AA49">
        <f t="shared" si="13"/>
        <v>1.3643119802870221</v>
      </c>
      <c r="AB49">
        <f t="shared" si="14"/>
        <v>0.61730233204739093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55.386204399999997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10.882121526649854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-4.4130788971426114</v>
      </c>
      <c r="AA50">
        <f t="shared" si="13"/>
        <v>2.0876591890590008</v>
      </c>
      <c r="AB50">
        <f t="shared" si="14"/>
        <v>-0.42013946840838656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56.304750200000001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10.845229210243131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-4.2100035970884164</v>
      </c>
      <c r="AA51">
        <f t="shared" si="13"/>
        <v>1.6817283059733013</v>
      </c>
      <c r="AB51">
        <f t="shared" si="14"/>
        <v>-3.6892316406722969E-2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57.6913895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11.985169411165579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-3.3225984346132691</v>
      </c>
      <c r="AA52">
        <f t="shared" si="13"/>
        <v>1.2929627011391835</v>
      </c>
      <c r="AB52">
        <f t="shared" si="14"/>
        <v>1.1399402009224477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58.928850400000002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12.82794064994903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-2.9291011648160747</v>
      </c>
      <c r="AA53">
        <f t="shared" si="13"/>
        <v>1.2795144772152409</v>
      </c>
      <c r="AB53">
        <f t="shared" si="14"/>
        <v>0.84277123878345073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60.327875300000002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13.623842884220711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-2.9522437333044991</v>
      </c>
      <c r="AA54">
        <f t="shared" si="13"/>
        <v>1.5504460753120062</v>
      </c>
      <c r="AB54">
        <f t="shared" si="14"/>
        <v>0.79590223427168105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61.4238456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13.708866820672821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-3.2170785727848852</v>
      </c>
      <c r="AA55">
        <f t="shared" si="13"/>
        <v>1.7153611350665492</v>
      </c>
      <c r="AB55">
        <f t="shared" si="14"/>
        <v>8.5023936452110149E-2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62.527423800000001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14.137602288626375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-2.8697643959864649</v>
      </c>
      <c r="AA56">
        <f t="shared" si="13"/>
        <v>1.3519762046828916</v>
      </c>
      <c r="AB56">
        <f t="shared" si="14"/>
        <v>0.42873546795355466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63.775677899999998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14.076669721484178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-1.72252326063591</v>
      </c>
      <c r="AA57">
        <f t="shared" si="13"/>
        <v>2.0375977893629473</v>
      </c>
      <c r="AB57">
        <f t="shared" si="14"/>
        <v>-6.0932567142197414E-2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65.012516199999993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14.253812943227754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-1.4914617513064172</v>
      </c>
      <c r="AA58">
        <f t="shared" si="13"/>
        <v>1.74364825361552</v>
      </c>
      <c r="AB58">
        <f t="shared" si="14"/>
        <v>0.17714322174357555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66.236889300000001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14.357073918511873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-0.79896902763601929</v>
      </c>
      <c r="AA59">
        <f t="shared" si="13"/>
        <v>1.7625129888724647</v>
      </c>
      <c r="AB59">
        <f t="shared" si="14"/>
        <v>0.10326097528411893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68.068081300000003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15.673192909943959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-1.0021140871017451</v>
      </c>
      <c r="AA60">
        <f t="shared" si="13"/>
        <v>1.4109662064422595</v>
      </c>
      <c r="AB60">
        <f t="shared" si="14"/>
        <v>1.3161189914320861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69.282175100000003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14.848473139337811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0.65797485558385915</v>
      </c>
      <c r="AA61">
        <f t="shared" si="13"/>
        <v>2.5926457350304886</v>
      </c>
      <c r="AB61">
        <f t="shared" si="14"/>
        <v>-0.82471977060614776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70.654988200000005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14.869879842220147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0.5067769063864489</v>
      </c>
      <c r="AA62">
        <f t="shared" si="13"/>
        <v>1.9406984450606291</v>
      </c>
      <c r="AB62">
        <f t="shared" si="14"/>
        <v>2.1406702882336148E-2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72.341699800000001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15.0582691221058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1.0748848595051186</v>
      </c>
      <c r="AA63">
        <f t="shared" si="13"/>
        <v>2.1708119796558933</v>
      </c>
      <c r="AB63">
        <f t="shared" si="14"/>
        <v>0.18838927988565324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74.187695300000001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15.622839818922776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1.2188339993010686</v>
      </c>
      <c r="AA64">
        <f t="shared" si="13"/>
        <v>1.9551874295800309</v>
      </c>
      <c r="AB64">
        <f t="shared" si="14"/>
        <v>0.56457069681697547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75.723172700000006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15.534091278103851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0.54462569703736108</v>
      </c>
      <c r="AA65">
        <f t="shared" si="13"/>
        <v>2.1373406408745845</v>
      </c>
      <c r="AB65">
        <f t="shared" si="14"/>
        <v>-8.8748540818924582E-2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77.412758100000005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15.538665165171281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1.0471316773695207</v>
      </c>
      <c r="AA66">
        <f t="shared" si="13"/>
        <v>2.202163558888568</v>
      </c>
      <c r="AB66">
        <f t="shared" si="14"/>
        <v>4.5738870674298937E-3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79.411153200000001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16.098027708443102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0.85070987691682376</v>
      </c>
      <c r="AA67">
        <f t="shared" si="13"/>
        <v>1.9893601123954063</v>
      </c>
      <c r="AB67">
        <f t="shared" si="14"/>
        <v>0.55936254327182056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81.563395799999995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16.468667822390355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0.18208536268838316</v>
      </c>
      <c r="AA68">
        <f t="shared" si="13"/>
        <v>2.3035352403567075</v>
      </c>
      <c r="AB68">
        <f t="shared" si="14"/>
        <v>0.37064011394725327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83.862876600000007</v>
      </c>
      <c r="I69">
        <v>98953.333333300005</v>
      </c>
      <c r="J69">
        <v>167415.66666670001</v>
      </c>
      <c r="K69">
        <f t="shared" ref="K69:K128" si="18">I69/I$78*100</f>
        <v>99.407293306097642</v>
      </c>
      <c r="M69">
        <f t="shared" ref="M69:M128" si="19">LN((E69/C69)/T69)*100</f>
        <v>321.09845829388451</v>
      </c>
      <c r="N69">
        <f t="shared" ref="N69:N115" si="20">LN((D69/C69)/T69)*100</f>
        <v>188.73794183134009</v>
      </c>
      <c r="O69">
        <f t="shared" ref="O69:O115" si="21">LN(B69/T69)*100</f>
        <v>825.49034113095274</v>
      </c>
      <c r="P69">
        <f t="shared" ref="P69:P115" si="22">LN(((K69*G69)/100)/T69)*100</f>
        <v>463.92710399698365</v>
      </c>
      <c r="Q69">
        <f t="shared" si="7"/>
        <v>2.3626342371536846</v>
      </c>
      <c r="R69">
        <f t="shared" si="8"/>
        <v>16.886279897024004</v>
      </c>
      <c r="S69">
        <f t="shared" ref="S69:S115" si="23">F69/4</f>
        <v>3.1669780250000001</v>
      </c>
      <c r="T69">
        <f t="shared" ref="T69:T128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-1.8787787864986285</v>
      </c>
      <c r="AA69">
        <f t="shared" si="13"/>
        <v>2.3626342371536846</v>
      </c>
      <c r="AB69">
        <f t="shared" si="14"/>
        <v>0.41761207463364869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85.999360199999998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5" si="25">LN(C70/C69)*100</f>
        <v>2.2716621385101594</v>
      </c>
      <c r="R70">
        <f t="shared" ref="R70:R115" si="26">LN(H70/C70)*100</f>
        <v>17.130299071300996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-2.4428086769836455</v>
      </c>
      <c r="AA70">
        <f t="shared" si="13"/>
        <v>2.2716621385101594</v>
      </c>
      <c r="AB70">
        <f t="shared" si="14"/>
        <v>0.2440191742769926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88.126824099999993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16.954126276844423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0.45320099251006241</v>
      </c>
      <c r="X71">
        <f t="shared" ref="X71:X115" si="29">N71-N70</f>
        <v>3.3273886211734691</v>
      </c>
      <c r="Y71">
        <f t="shared" ref="Y71:Y115" si="30">O71-O70</f>
        <v>1.6427325172143128</v>
      </c>
      <c r="Z71">
        <f t="shared" si="27"/>
        <v>-1.5225515216369558</v>
      </c>
      <c r="AA71">
        <f t="shared" ref="AA71:AA115" si="31">Q71</f>
        <v>2.619883117891856</v>
      </c>
      <c r="AB71">
        <f t="shared" ref="AB71:AB115" si="32">R71-R70</f>
        <v>-0.17617279445657275</v>
      </c>
      <c r="AC71">
        <f t="shared" ref="AC71:AC115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90.244508300000007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16.515836032056448</v>
      </c>
      <c r="S72">
        <f t="shared" si="23"/>
        <v>4.1478333249999997</v>
      </c>
      <c r="T72">
        <f t="shared" si="24"/>
        <v>0.98120429318037705</v>
      </c>
      <c r="V72">
        <f t="shared" ref="V72:V128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-0.93929789386629636</v>
      </c>
      <c r="AA72">
        <f t="shared" si="31"/>
        <v>2.8128688022643167</v>
      </c>
      <c r="AB72">
        <f t="shared" si="32"/>
        <v>-0.43829024478797507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92.077329000000006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16.779988567199101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-1.0868252187152621</v>
      </c>
      <c r="AA73">
        <f t="shared" si="31"/>
        <v>1.7464485756529011</v>
      </c>
      <c r="AB73">
        <f t="shared" si="32"/>
        <v>0.26415253514265302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94.091439699999995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16.612947504753436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-1.9306803864923836</v>
      </c>
      <c r="AA74">
        <f t="shared" si="31"/>
        <v>2.3308726225303995</v>
      </c>
      <c r="AB74">
        <f t="shared" si="32"/>
        <v>-0.16704106244566574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95.516799599999999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15.974063163624521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-3.0524404286126128</v>
      </c>
      <c r="AA75">
        <f t="shared" si="31"/>
        <v>2.1423915260280166</v>
      </c>
      <c r="AB75">
        <f t="shared" si="32"/>
        <v>-0.63888434112891446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97.591716700000006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16.989445676478006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-4.4793459284329629</v>
      </c>
      <c r="AA76">
        <f t="shared" si="31"/>
        <v>1.1336650753950785</v>
      </c>
      <c r="AB76">
        <f t="shared" si="32"/>
        <v>1.0153825128534848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99.318871799999997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17.433677546833319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-4.6517625762297143</v>
      </c>
      <c r="AA77">
        <f t="shared" si="31"/>
        <v>1.310066268869867</v>
      </c>
      <c r="AB77">
        <f t="shared" si="32"/>
        <v>0.44423187035531342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101.0040705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18.101885840762495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-5.3367454459197461</v>
      </c>
      <c r="AA78">
        <f t="shared" si="31"/>
        <v>1.0143133737464953</v>
      </c>
      <c r="AB78">
        <f t="shared" si="32"/>
        <v>0.66820829392917602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102.0255818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18.274758031215402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-6.1625576532836135</v>
      </c>
      <c r="AA79">
        <f t="shared" si="31"/>
        <v>0.83340438856176358</v>
      </c>
      <c r="AB79">
        <f t="shared" si="32"/>
        <v>0.17287219045290669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102.84588909999999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17.854941342440476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-6.3080847297834453</v>
      </c>
      <c r="AA80">
        <f t="shared" si="31"/>
        <v>1.2206228529380114</v>
      </c>
      <c r="AB80">
        <f t="shared" si="32"/>
        <v>-0.41981668877492595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103.6938127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17.972943151129218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-5.2849866449906813</v>
      </c>
      <c r="AA81">
        <f t="shared" si="31"/>
        <v>0.70307845465058194</v>
      </c>
      <c r="AB81">
        <f t="shared" si="32"/>
        <v>0.11800180868874222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104.2622801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17.540124760304153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-3.7240909581832966</v>
      </c>
      <c r="AA82">
        <f t="shared" si="31"/>
        <v>0.97953842996030016</v>
      </c>
      <c r="AB82">
        <f t="shared" si="32"/>
        <v>-0.43281839082506579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105.16960570000001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17.353219754181922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-2.6737561790693007</v>
      </c>
      <c r="AA83">
        <f t="shared" si="31"/>
        <v>1.0533740952239889</v>
      </c>
      <c r="AB83">
        <f t="shared" si="32"/>
        <v>-0.18690500612223104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106.5709616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17.271697770468293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-1.9510655061646389</v>
      </c>
      <c r="AA84">
        <f t="shared" si="31"/>
        <v>1.4051949849651615</v>
      </c>
      <c r="AB84">
        <f t="shared" si="32"/>
        <v>-8.1521983713628288E-2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107.7754205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17.355918581786817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-0.79170971318762895</v>
      </c>
      <c r="AA85">
        <f t="shared" si="31"/>
        <v>1.0396344789940761</v>
      </c>
      <c r="AB85">
        <f t="shared" si="32"/>
        <v>8.4220811318523658E-2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108.9352085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17.285634862097513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-1.1306434103627225</v>
      </c>
      <c r="AA86">
        <f t="shared" si="31"/>
        <v>1.140650298622623</v>
      </c>
      <c r="AB86">
        <f t="shared" si="32"/>
        <v>-7.0283719689303581E-2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109.89391550000001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17.502600656682752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-0.97873577055793248</v>
      </c>
      <c r="AA87">
        <f t="shared" si="31"/>
        <v>0.6592549901969591</v>
      </c>
      <c r="AB87">
        <f t="shared" si="32"/>
        <v>0.21696579458523857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110.80392670000001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17.167288115653442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-0.85289240244662778</v>
      </c>
      <c r="AA88">
        <f t="shared" si="31"/>
        <v>1.1599842716505628</v>
      </c>
      <c r="AB88">
        <f t="shared" si="32"/>
        <v>-0.3353125410293103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111.8989921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17.480501413818921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-1.1176592869885553</v>
      </c>
      <c r="AA89">
        <f t="shared" si="31"/>
        <v>0.67022619305155029</v>
      </c>
      <c r="AB89">
        <f t="shared" si="32"/>
        <v>0.31321329816547916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113.3338421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18.053659545282866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-1.0102442298832557</v>
      </c>
      <c r="AA90">
        <f t="shared" si="31"/>
        <v>0.70096286069544722</v>
      </c>
      <c r="AB90">
        <f t="shared" si="32"/>
        <v>0.5731581314639449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115.1100478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18.627739872708865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-0.527526606229344</v>
      </c>
      <c r="AA91">
        <f t="shared" si="31"/>
        <v>0.98099868579296867</v>
      </c>
      <c r="AB91">
        <f t="shared" si="32"/>
        <v>0.57408032742599957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116.4633231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19.303367875859482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-0.26889308966366343</v>
      </c>
      <c r="AA92">
        <f t="shared" si="31"/>
        <v>0.49315120492057124</v>
      </c>
      <c r="AB92">
        <f t="shared" si="32"/>
        <v>0.67562800315061722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117.6520304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19.869166433910337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-0.58997887130539084</v>
      </c>
      <c r="AA93">
        <f t="shared" si="31"/>
        <v>0.44969871499267128</v>
      </c>
      <c r="AB93">
        <f t="shared" si="32"/>
        <v>0.56579855805085444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118.9820039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20.193280081447533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-0.27363271849588955</v>
      </c>
      <c r="AA94">
        <f t="shared" si="31"/>
        <v>0.79997444759933489</v>
      </c>
      <c r="AB94">
        <f t="shared" si="32"/>
        <v>0.32411364753719596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120.4524184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20.673873213766015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-0.28467510871928425</v>
      </c>
      <c r="AA95">
        <f t="shared" si="31"/>
        <v>0.74766216324444645</v>
      </c>
      <c r="AB95">
        <f t="shared" si="32"/>
        <v>0.48059313231848222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120.99172780000001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20.221163014929449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0.39326418832911259</v>
      </c>
      <c r="AA96">
        <f t="shared" si="31"/>
        <v>0.89944730588376998</v>
      </c>
      <c r="AB96">
        <f t="shared" si="32"/>
        <v>-0.45271019883656649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121.8226689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20.192447661428776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0.8616314574518924</v>
      </c>
      <c r="AA97">
        <f t="shared" si="31"/>
        <v>0.71314292864880002</v>
      </c>
      <c r="AB97">
        <f t="shared" si="32"/>
        <v>-2.8715353500672336E-2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122.4858641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19.971576928474384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1.3195918062735359</v>
      </c>
      <c r="AA98">
        <f t="shared" si="31"/>
        <v>0.7637881831804465</v>
      </c>
      <c r="AB98">
        <f t="shared" si="32"/>
        <v>-0.22087073295439197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124.65958430000001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20.806205328131018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1.5606947306962411</v>
      </c>
      <c r="AA99">
        <f t="shared" si="31"/>
        <v>0.92447844840611049</v>
      </c>
      <c r="AB99">
        <f t="shared" si="32"/>
        <v>0.83462839965663349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125.29006699999999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20.481800076958461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1.5943238831582676</v>
      </c>
      <c r="AA100">
        <f t="shared" si="31"/>
        <v>0.82889408235606254</v>
      </c>
      <c r="AB100">
        <f t="shared" si="32"/>
        <v>-0.32440525117255703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127.1097999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20.800221731157308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1.9243789419908808</v>
      </c>
      <c r="AA101">
        <f t="shared" si="31"/>
        <v>1.1235477519625956</v>
      </c>
      <c r="AB101">
        <f t="shared" si="32"/>
        <v>0.31842165419884694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128.60029510000001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20.757307181735595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5" si="35">P102-P$133</f>
        <v>1.9222424337816051</v>
      </c>
      <c r="AA102">
        <f t="shared" si="31"/>
        <v>1.2086972929098621</v>
      </c>
      <c r="AB102">
        <f t="shared" si="32"/>
        <v>-4.2914549421713133E-2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129.7672278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20.663152329178857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2.5096424867219866</v>
      </c>
      <c r="AA103">
        <f t="shared" si="31"/>
        <v>0.9974732122936163</v>
      </c>
      <c r="AB103">
        <f t="shared" si="32"/>
        <v>-9.4154852556737723E-2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130.30507489999999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19.798740922909673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2.8003372913140083</v>
      </c>
      <c r="AA104">
        <f t="shared" si="31"/>
        <v>1.2780255137243586</v>
      </c>
      <c r="AB104">
        <f t="shared" si="32"/>
        <v>-0.86441140626918411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131.0252471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19.261226158919154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2.8017102316183013</v>
      </c>
      <c r="AA105">
        <f t="shared" si="31"/>
        <v>1.0886747040901594</v>
      </c>
      <c r="AB105">
        <f t="shared" si="32"/>
        <v>-0.53751476399051867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132.3876506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19.355452509587064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2.6274610809326191</v>
      </c>
      <c r="AA106">
        <f t="shared" si="31"/>
        <v>0.9402071646007103</v>
      </c>
      <c r="AB106">
        <f t="shared" si="32"/>
        <v>9.4226350667909742E-2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134.2345871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19.865380242640484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2.5471532462962045</v>
      </c>
      <c r="AA107">
        <f t="shared" si="31"/>
        <v>0.8755276279995422</v>
      </c>
      <c r="AB107">
        <f t="shared" si="32"/>
        <v>0.50992773305341998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136.09783279999999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19.929529157574997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2.0230821787312152</v>
      </c>
      <c r="AA108">
        <f t="shared" si="31"/>
        <v>1.3143577446389962</v>
      </c>
      <c r="AB108">
        <f t="shared" si="32"/>
        <v>6.4148914934513357E-2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138.4735895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20.607141539420944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2.1074997234516673</v>
      </c>
      <c r="AA109">
        <f t="shared" si="31"/>
        <v>1.052950814964789</v>
      </c>
      <c r="AB109">
        <f t="shared" si="32"/>
        <v>0.67761238184594674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140.29125930000001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467.27103925128716</v>
      </c>
      <c r="Q110">
        <f t="shared" si="25"/>
        <v>0.98706752786582397</v>
      </c>
      <c r="R110">
        <f t="shared" si="26"/>
        <v>20.924180729881343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1.4651564678048885</v>
      </c>
      <c r="AA110">
        <f t="shared" si="31"/>
        <v>0.98706752786582397</v>
      </c>
      <c r="AB110">
        <f t="shared" si="32"/>
        <v>0.31703919046039886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141.8619827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20.981174207689715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0.31597903165339858</v>
      </c>
      <c r="AA111">
        <f t="shared" si="31"/>
        <v>1.0564012257438309</v>
      </c>
      <c r="AB111">
        <f t="shared" si="32"/>
        <v>5.6993477808372717E-2</v>
      </c>
      <c r="AC111">
        <f t="shared" si="33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143.4954381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339.85032630670315</v>
      </c>
      <c r="N112">
        <f t="shared" si="20"/>
        <v>176.59172051752367</v>
      </c>
      <c r="O112">
        <f t="shared" si="21"/>
        <v>838.71530944505798</v>
      </c>
      <c r="P112">
        <f t="shared" si="22"/>
        <v>464.98872189590668</v>
      </c>
      <c r="Q112">
        <f t="shared" si="25"/>
        <v>1.2115966301262928</v>
      </c>
      <c r="R112">
        <f t="shared" si="26"/>
        <v>20.914438809415557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-1.2998200219046794</v>
      </c>
      <c r="X112">
        <f t="shared" si="29"/>
        <v>-5.2920882531319364</v>
      </c>
      <c r="Y112">
        <f t="shared" si="30"/>
        <v>-0.73235242532678058</v>
      </c>
      <c r="Z112">
        <f t="shared" si="35"/>
        <v>-0.81716088757559646</v>
      </c>
      <c r="AA112">
        <f t="shared" si="31"/>
        <v>1.2115966301262928</v>
      </c>
      <c r="AB112">
        <f t="shared" si="32"/>
        <v>-6.6735398274158086E-2</v>
      </c>
      <c r="AC112">
        <f t="shared" si="33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145.53311840000001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340.11039700438801</v>
      </c>
      <c r="N113">
        <f t="shared" si="20"/>
        <v>175.07711434962116</v>
      </c>
      <c r="O113">
        <f t="shared" si="21"/>
        <v>839.04717352881789</v>
      </c>
      <c r="P113">
        <f t="shared" si="22"/>
        <v>465.06965470081917</v>
      </c>
      <c r="Q113">
        <f t="shared" si="25"/>
        <v>0.68494240601834122</v>
      </c>
      <c r="R113">
        <f t="shared" si="26"/>
        <v>21.639539816346549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0.2600706976848528</v>
      </c>
      <c r="X113">
        <f t="shared" si="29"/>
        <v>-1.5146061679025138</v>
      </c>
      <c r="Y113">
        <f t="shared" si="30"/>
        <v>0.3318640837599105</v>
      </c>
      <c r="Z113">
        <f t="shared" si="35"/>
        <v>-0.73622808266310358</v>
      </c>
      <c r="AA113">
        <f t="shared" si="31"/>
        <v>0.68494240601834122</v>
      </c>
      <c r="AB113">
        <f t="shared" si="32"/>
        <v>0.72510100693099133</v>
      </c>
      <c r="AC113">
        <f t="shared" si="33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147.2031734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340.22798361770549</v>
      </c>
      <c r="N114">
        <f t="shared" si="20"/>
        <v>174.28478265808005</v>
      </c>
      <c r="O114">
        <f t="shared" si="21"/>
        <v>839.04943598700447</v>
      </c>
      <c r="P114">
        <f t="shared" si="22"/>
        <v>464.76608950680384</v>
      </c>
      <c r="Q114">
        <f t="shared" si="25"/>
        <v>0.69572910205655791</v>
      </c>
      <c r="R114">
        <f t="shared" si="26"/>
        <v>22.084819304926334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0.11758661331748499</v>
      </c>
      <c r="X114">
        <f t="shared" si="29"/>
        <v>-0.79233169154110783</v>
      </c>
      <c r="Y114">
        <f t="shared" si="30"/>
        <v>2.2624581865784421E-3</v>
      </c>
      <c r="Z114">
        <f t="shared" si="35"/>
        <v>-1.0397932766784379</v>
      </c>
      <c r="AA114">
        <f t="shared" si="31"/>
        <v>0.69572910205655791</v>
      </c>
      <c r="AB114">
        <f t="shared" si="32"/>
        <v>0.44527948857978572</v>
      </c>
      <c r="AC114">
        <f t="shared" si="33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148.50222980000001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340.0628833760781</v>
      </c>
      <c r="N115">
        <f t="shared" si="20"/>
        <v>172.76041595416609</v>
      </c>
      <c r="O115">
        <f t="shared" si="21"/>
        <v>838.79129819024388</v>
      </c>
      <c r="P115">
        <f t="shared" si="22"/>
        <v>464.61403964093034</v>
      </c>
      <c r="Q115">
        <f t="shared" si="25"/>
        <v>0.61670125580795088</v>
      </c>
      <c r="R115">
        <f t="shared" si="26"/>
        <v>22.346738962311292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-0.16510024162738546</v>
      </c>
      <c r="X115">
        <f t="shared" si="29"/>
        <v>-1.5243667039139552</v>
      </c>
      <c r="Y115">
        <f t="shared" si="30"/>
        <v>-0.25813779676059312</v>
      </c>
      <c r="Z115">
        <f t="shared" si="35"/>
        <v>-1.1918431425519316</v>
      </c>
      <c r="AA115">
        <f t="shared" si="31"/>
        <v>0.61670125580795088</v>
      </c>
      <c r="AB115">
        <f t="shared" si="32"/>
        <v>0.26191965738495782</v>
      </c>
      <c r="AC115">
        <f t="shared" si="33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98.803255100000001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341.11507236868698</v>
      </c>
      <c r="N116">
        <f t="shared" ref="N116:N128" si="36">LN((D116/C116)/T116)*100</f>
        <v>173.14546044775818</v>
      </c>
      <c r="O116">
        <f t="shared" ref="O116:O128" si="37">LN(B116/T116)*100</f>
        <v>839.33975320824902</v>
      </c>
      <c r="P116">
        <f t="shared" ref="P116:P128" si="38">LN(((K116*G116)/100)/T116)*100</f>
        <v>464.82157942705101</v>
      </c>
      <c r="Q116">
        <f t="shared" ref="Q116:Q128" si="39">LN(C116/C115)*100</f>
        <v>0.94438266649269409</v>
      </c>
      <c r="R116">
        <f t="shared" ref="R116:R128" si="40">LN(H116/C116)*100</f>
        <v>23.004095511375073</v>
      </c>
      <c r="S116">
        <f t="shared" ref="S116:S128" si="41">F116/4</f>
        <v>1.005631875</v>
      </c>
      <c r="T116">
        <f t="shared" si="24"/>
        <v>1.1133364891366082</v>
      </c>
      <c r="V116">
        <f t="shared" si="34"/>
        <v>111</v>
      </c>
      <c r="W116">
        <f t="shared" ref="W116:W128" si="42">M116-M115</f>
        <v>1.0521889926088761</v>
      </c>
      <c r="X116">
        <f t="shared" ref="X116:X128" si="43">N116-N115</f>
        <v>0.38504449359209048</v>
      </c>
      <c r="Y116">
        <f t="shared" ref="Y116:Y128" si="44">O116-O115</f>
        <v>0.54845501800514285</v>
      </c>
      <c r="Z116">
        <f t="shared" ref="Z116:Z128" si="45">P116-P$133</f>
        <v>-0.98430335643126909</v>
      </c>
      <c r="AA116">
        <f t="shared" ref="AA116:AA128" si="46">Q116</f>
        <v>0.94438266649269409</v>
      </c>
      <c r="AB116">
        <f t="shared" ref="AB116:AB128" si="47">R116-R115</f>
        <v>0.65735654906378116</v>
      </c>
      <c r="AC116">
        <f t="shared" ref="AC116:AC128" si="48">S116</f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98.611776000000006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341.53451242445215</v>
      </c>
      <c r="N117">
        <f t="shared" si="36"/>
        <v>176.154862128183</v>
      </c>
      <c r="O117">
        <f t="shared" si="37"/>
        <v>839.70297247625899</v>
      </c>
      <c r="P117">
        <f t="shared" si="38"/>
        <v>464.80008926661293</v>
      </c>
      <c r="Q117">
        <f t="shared" si="39"/>
        <v>0.66760356943934152</v>
      </c>
      <c r="R117">
        <f t="shared" si="40"/>
        <v>23.456767249591067</v>
      </c>
      <c r="S117">
        <f t="shared" si="41"/>
        <v>0.942637375</v>
      </c>
      <c r="T117">
        <f t="shared" si="24"/>
        <v>1.1158405224464336</v>
      </c>
      <c r="V117">
        <f t="shared" si="34"/>
        <v>112</v>
      </c>
      <c r="W117">
        <f t="shared" si="42"/>
        <v>0.41944005576516474</v>
      </c>
      <c r="X117">
        <f t="shared" si="43"/>
        <v>3.0094016804248156</v>
      </c>
      <c r="Y117">
        <f t="shared" si="44"/>
        <v>0.36321926800997062</v>
      </c>
      <c r="Z117">
        <f t="shared" si="45"/>
        <v>-1.0057935168693461</v>
      </c>
      <c r="AA117">
        <f t="shared" si="46"/>
        <v>0.66760356943934152</v>
      </c>
      <c r="AB117">
        <f t="shared" si="47"/>
        <v>0.45267173821599371</v>
      </c>
      <c r="AC117">
        <f t="shared" si="48"/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342.28996345760214</v>
      </c>
      <c r="N118">
        <f t="shared" si="36"/>
        <v>176.33587081172541</v>
      </c>
      <c r="O118">
        <f t="shared" si="37"/>
        <v>840.29979561707876</v>
      </c>
      <c r="P118">
        <f t="shared" si="38"/>
        <v>464.79345786165965</v>
      </c>
      <c r="Q118">
        <f t="shared" si="39"/>
        <v>0.33814955497371108</v>
      </c>
      <c r="R118">
        <f t="shared" si="40"/>
        <v>24.485381567483742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0.75545103314999551</v>
      </c>
      <c r="X118">
        <f t="shared" si="43"/>
        <v>0.18100868354241584</v>
      </c>
      <c r="Y118">
        <f t="shared" si="44"/>
        <v>0.59682314081976529</v>
      </c>
      <c r="Z118">
        <f t="shared" si="45"/>
        <v>-1.0124249218226282</v>
      </c>
      <c r="AA118">
        <f t="shared" si="46"/>
        <v>0.33814955497371108</v>
      </c>
      <c r="AB118">
        <f t="shared" si="47"/>
        <v>1.028614317892675</v>
      </c>
      <c r="AC118">
        <f t="shared" si="48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343.63770841019812</v>
      </c>
      <c r="N119">
        <f t="shared" si="36"/>
        <v>178.17590243622058</v>
      </c>
      <c r="O119">
        <f t="shared" si="37"/>
        <v>841.39078306496276</v>
      </c>
      <c r="P119">
        <f t="shared" si="38"/>
        <v>464.84202094851418</v>
      </c>
      <c r="Q119">
        <f t="shared" si="39"/>
        <v>0.66168095080230838</v>
      </c>
      <c r="R119">
        <f t="shared" si="40"/>
        <v>24.916607669900468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1.3477449525959742</v>
      </c>
      <c r="X119">
        <f t="shared" si="43"/>
        <v>1.8400316244951682</v>
      </c>
      <c r="Y119">
        <f t="shared" si="44"/>
        <v>1.0909874478840038</v>
      </c>
      <c r="Z119">
        <f t="shared" si="45"/>
        <v>-0.96386183496809963</v>
      </c>
      <c r="AA119">
        <f t="shared" si="46"/>
        <v>0.66168095080230838</v>
      </c>
      <c r="AB119">
        <f t="shared" si="47"/>
        <v>0.43122610241672632</v>
      </c>
      <c r="AC119">
        <f t="shared" si="48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98.707515599999994</v>
      </c>
      <c r="H120">
        <v>157.19999999999999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343.61246650323295</v>
      </c>
      <c r="N120">
        <f t="shared" si="36"/>
        <v>179.6884591915865</v>
      </c>
      <c r="O120">
        <f t="shared" si="37"/>
        <v>841.42593463139121</v>
      </c>
      <c r="P120">
        <f t="shared" si="38"/>
        <v>464.77045055332252</v>
      </c>
      <c r="Q120">
        <f t="shared" si="39"/>
        <v>0.78567129390501</v>
      </c>
      <c r="R120">
        <f t="shared" si="40"/>
        <v>24.641141564384998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-2.5241906965163707E-2</v>
      </c>
      <c r="X120">
        <f t="shared" si="43"/>
        <v>1.5125567553659209</v>
      </c>
      <c r="Y120">
        <f t="shared" si="44"/>
        <v>3.5151566428453407E-2</v>
      </c>
      <c r="Z120">
        <f t="shared" si="45"/>
        <v>-1.0354322301597563</v>
      </c>
      <c r="AA120">
        <f t="shared" si="46"/>
        <v>0.78567129390501</v>
      </c>
      <c r="AB120">
        <f t="shared" si="47"/>
        <v>-0.27546610551546991</v>
      </c>
      <c r="AC120">
        <f t="shared" si="48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158.19999999999999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344.17113186858302</v>
      </c>
      <c r="N121">
        <f t="shared" si="36"/>
        <v>181.09307074487572</v>
      </c>
      <c r="O121">
        <f t="shared" si="37"/>
        <v>841.78603017880494</v>
      </c>
      <c r="P121">
        <f t="shared" si="38"/>
        <v>465.42355003304488</v>
      </c>
      <c r="Q121">
        <f t="shared" si="39"/>
        <v>0.42976783873847624</v>
      </c>
      <c r="R121">
        <f t="shared" si="40"/>
        <v>24.845491259491251</v>
      </c>
      <c r="S121">
        <f t="shared" si="41"/>
        <v>0.75</v>
      </c>
      <c r="T121">
        <f t="shared" si="24"/>
        <v>1.1277153594230429</v>
      </c>
      <c r="V121">
        <f t="shared" si="34"/>
        <v>116</v>
      </c>
      <c r="W121">
        <f t="shared" si="42"/>
        <v>0.55866536535006617</v>
      </c>
      <c r="X121">
        <f t="shared" si="43"/>
        <v>1.4046115532892145</v>
      </c>
      <c r="Y121">
        <f t="shared" si="44"/>
        <v>0.36009554741372085</v>
      </c>
      <c r="Z121">
        <f t="shared" si="45"/>
        <v>-0.38233275043739923</v>
      </c>
      <c r="AA121">
        <f t="shared" si="46"/>
        <v>0.42976783873847624</v>
      </c>
      <c r="AB121">
        <f t="shared" si="47"/>
        <v>0.20434969510625223</v>
      </c>
      <c r="AC121">
        <f t="shared" si="48"/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159.30000000000001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344.86706989886898</v>
      </c>
      <c r="N122">
        <f t="shared" si="36"/>
        <v>182.55754660595315</v>
      </c>
      <c r="O122">
        <f t="shared" si="37"/>
        <v>842.18662368423929</v>
      </c>
      <c r="P122">
        <f t="shared" si="38"/>
        <v>465.6293794736082</v>
      </c>
      <c r="Q122">
        <f t="shared" si="39"/>
        <v>0.27312849927719307</v>
      </c>
      <c r="R122">
        <f t="shared" si="40"/>
        <v>25.265278918459018</v>
      </c>
      <c r="S122">
        <f t="shared" si="41"/>
        <v>0.76491847499999999</v>
      </c>
      <c r="T122">
        <f t="shared" si="24"/>
        <v>1.1306869668541861</v>
      </c>
      <c r="V122">
        <f t="shared" si="34"/>
        <v>117</v>
      </c>
      <c r="W122">
        <f t="shared" si="42"/>
        <v>0.69593803028595858</v>
      </c>
      <c r="X122">
        <f t="shared" si="43"/>
        <v>1.4644758610774318</v>
      </c>
      <c r="Y122">
        <f t="shared" si="44"/>
        <v>0.40059350543435812</v>
      </c>
      <c r="Z122">
        <f t="shared" si="45"/>
        <v>-0.1765033098740787</v>
      </c>
      <c r="AA122">
        <f t="shared" si="46"/>
        <v>0.27312849927719307</v>
      </c>
      <c r="AB122">
        <f t="shared" si="47"/>
        <v>0.41978765896776693</v>
      </c>
      <c r="AC122">
        <f t="shared" si="48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160.19999999999999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345.79146597984419</v>
      </c>
      <c r="N123">
        <f t="shared" si="36"/>
        <v>187.01438374715642</v>
      </c>
      <c r="O123">
        <f t="shared" si="37"/>
        <v>843.42131843444861</v>
      </c>
      <c r="P123">
        <f t="shared" si="38"/>
        <v>466.08325136864215</v>
      </c>
      <c r="Q123">
        <f t="shared" si="39"/>
        <v>0.33468292628976454</v>
      </c>
      <c r="R123">
        <f t="shared" si="40"/>
        <v>25.493977763994835</v>
      </c>
      <c r="S123">
        <f t="shared" si="41"/>
        <v>0.74741847500000003</v>
      </c>
      <c r="T123">
        <f t="shared" si="24"/>
        <v>1.1338923613456988</v>
      </c>
      <c r="V123">
        <f t="shared" si="34"/>
        <v>118</v>
      </c>
      <c r="W123">
        <f t="shared" si="42"/>
        <v>0.92439608097521386</v>
      </c>
      <c r="X123">
        <f t="shared" si="43"/>
        <v>4.4568371412032661</v>
      </c>
      <c r="Y123">
        <f t="shared" si="44"/>
        <v>1.2346947502093144</v>
      </c>
      <c r="Z123">
        <f t="shared" si="45"/>
        <v>0.27736858515987706</v>
      </c>
      <c r="AA123">
        <f t="shared" si="46"/>
        <v>0.33468292628976454</v>
      </c>
      <c r="AB123">
        <f t="shared" si="47"/>
        <v>0.22869884553581699</v>
      </c>
      <c r="AC123">
        <f t="shared" si="48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99.377692699999997</v>
      </c>
      <c r="H124">
        <v>162.6</v>
      </c>
      <c r="I124">
        <v>122090.3333333</v>
      </c>
      <c r="J124">
        <v>196085.33333329999</v>
      </c>
      <c r="K124">
        <f t="shared" si="18"/>
        <v>122.65043699562088</v>
      </c>
      <c r="M124">
        <f t="shared" si="19"/>
        <v>346.34942507049414</v>
      </c>
      <c r="N124">
        <f t="shared" si="36"/>
        <v>189.24498074778703</v>
      </c>
      <c r="O124">
        <f t="shared" si="37"/>
        <v>844.00683031600124</v>
      </c>
      <c r="P124">
        <f t="shared" si="38"/>
        <v>467.50687104347099</v>
      </c>
      <c r="Q124">
        <f t="shared" si="39"/>
        <v>0.65757486666407905</v>
      </c>
      <c r="R124">
        <f t="shared" si="40"/>
        <v>26.323419145275896</v>
      </c>
      <c r="S124">
        <f t="shared" si="41"/>
        <v>0.803027775</v>
      </c>
      <c r="T124">
        <f t="shared" si="24"/>
        <v>1.1365838107286743</v>
      </c>
      <c r="V124">
        <f t="shared" si="34"/>
        <v>119</v>
      </c>
      <c r="W124">
        <f t="shared" si="42"/>
        <v>0.55795909064994476</v>
      </c>
      <c r="X124">
        <f t="shared" si="43"/>
        <v>2.2305970006306097</v>
      </c>
      <c r="Y124">
        <f t="shared" si="44"/>
        <v>0.58551188155263389</v>
      </c>
      <c r="Z124">
        <f t="shared" si="45"/>
        <v>1.7009882599887192</v>
      </c>
      <c r="AA124">
        <f t="shared" si="46"/>
        <v>0.65757486666407905</v>
      </c>
      <c r="AB124">
        <f t="shared" si="47"/>
        <v>0.82944138128106104</v>
      </c>
      <c r="AC124">
        <f t="shared" si="48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162.9</v>
      </c>
      <c r="I125">
        <v>122580</v>
      </c>
      <c r="J125">
        <v>196522</v>
      </c>
      <c r="K125">
        <f t="shared" si="18"/>
        <v>123.14235006533943</v>
      </c>
      <c r="M125">
        <f t="shared" si="19"/>
        <v>346.51936829311592</v>
      </c>
      <c r="N125">
        <f t="shared" si="36"/>
        <v>190.85414967902807</v>
      </c>
      <c r="O125">
        <f t="shared" si="37"/>
        <v>844.78673924776933</v>
      </c>
      <c r="P125">
        <f t="shared" si="38"/>
        <v>467.97329391281625</v>
      </c>
      <c r="Q125">
        <f t="shared" si="39"/>
        <v>0.73464411210251201</v>
      </c>
      <c r="R125">
        <f t="shared" si="40"/>
        <v>25.77310688260231</v>
      </c>
      <c r="S125">
        <f t="shared" si="41"/>
        <v>0.98519230000000002</v>
      </c>
      <c r="T125">
        <f t="shared" si="24"/>
        <v>1.1391148937812372</v>
      </c>
      <c r="V125">
        <f t="shared" si="34"/>
        <v>120</v>
      </c>
      <c r="W125">
        <f t="shared" si="42"/>
        <v>0.1699432226217823</v>
      </c>
      <c r="X125">
        <f t="shared" si="43"/>
        <v>1.6091689312410438</v>
      </c>
      <c r="Y125">
        <f t="shared" si="44"/>
        <v>0.77990893176809095</v>
      </c>
      <c r="Z125">
        <f t="shared" si="45"/>
        <v>2.1674111293339706</v>
      </c>
      <c r="AA125">
        <f t="shared" si="46"/>
        <v>0.73464411210251201</v>
      </c>
      <c r="AB125">
        <f t="shared" si="47"/>
        <v>-0.55031226267358591</v>
      </c>
      <c r="AC125">
        <f t="shared" si="48"/>
        <v>0.98519230000000002</v>
      </c>
    </row>
    <row r="126" spans="1:29">
      <c r="A126">
        <v>1994.3</v>
      </c>
      <c r="B126">
        <v>5367</v>
      </c>
      <c r="C126">
        <v>126.54555619999999</v>
      </c>
      <c r="D126">
        <v>992.5</v>
      </c>
      <c r="E126">
        <v>4657.5</v>
      </c>
      <c r="F126">
        <v>4.4840217000000004</v>
      </c>
      <c r="G126">
        <v>99.569171900000001</v>
      </c>
      <c r="H126">
        <v>164.1</v>
      </c>
      <c r="I126">
        <v>123207.3333333</v>
      </c>
      <c r="J126">
        <v>197050</v>
      </c>
      <c r="K126">
        <f t="shared" si="18"/>
        <v>123.77256136356823</v>
      </c>
      <c r="M126">
        <f t="shared" si="19"/>
        <v>347.26970598832986</v>
      </c>
      <c r="N126">
        <f t="shared" si="36"/>
        <v>192.66899699689003</v>
      </c>
      <c r="O126">
        <f t="shared" si="37"/>
        <v>845.50897009846528</v>
      </c>
      <c r="P126">
        <f t="shared" si="38"/>
        <v>468.11934393037137</v>
      </c>
      <c r="Q126">
        <f t="shared" si="39"/>
        <v>0.51969246182930529</v>
      </c>
      <c r="R126">
        <f t="shared" si="40"/>
        <v>25.987362669577575</v>
      </c>
      <c r="S126">
        <f t="shared" si="41"/>
        <v>1.1210054250000001</v>
      </c>
      <c r="T126">
        <f t="shared" si="24"/>
        <v>1.1421753789376905</v>
      </c>
      <c r="V126">
        <f t="shared" si="34"/>
        <v>121</v>
      </c>
      <c r="W126">
        <f t="shared" si="42"/>
        <v>0.75033769521394333</v>
      </c>
      <c r="X126">
        <f t="shared" si="43"/>
        <v>1.8148473178619611</v>
      </c>
      <c r="Y126">
        <f t="shared" si="44"/>
        <v>0.72223085069595072</v>
      </c>
      <c r="Z126">
        <f t="shared" si="45"/>
        <v>2.3134611468890967</v>
      </c>
      <c r="AA126">
        <f t="shared" si="46"/>
        <v>0.51969246182930529</v>
      </c>
      <c r="AB126">
        <f t="shared" si="47"/>
        <v>0.21425578697526504</v>
      </c>
      <c r="AC126">
        <f t="shared" si="48"/>
        <v>1.1210054250000001</v>
      </c>
    </row>
    <row r="127" spans="1:29">
      <c r="A127">
        <v>1994.4</v>
      </c>
      <c r="B127">
        <v>5433.8</v>
      </c>
      <c r="C127">
        <v>126.9314292</v>
      </c>
      <c r="D127">
        <v>1020.8</v>
      </c>
      <c r="E127">
        <v>4734.8</v>
      </c>
      <c r="F127">
        <v>5.1653260999999997</v>
      </c>
      <c r="G127">
        <v>99.760650999999996</v>
      </c>
      <c r="H127">
        <v>165.5</v>
      </c>
      <c r="I127">
        <v>124371.3333333</v>
      </c>
      <c r="J127">
        <v>197600.66666670001</v>
      </c>
      <c r="K127">
        <f t="shared" si="18"/>
        <v>124.94190134950438</v>
      </c>
      <c r="M127">
        <f t="shared" si="19"/>
        <v>348.33224263150038</v>
      </c>
      <c r="N127">
        <f t="shared" si="36"/>
        <v>194.89695728257908</v>
      </c>
      <c r="O127">
        <f t="shared" si="37"/>
        <v>846.4668657330426</v>
      </c>
      <c r="P127">
        <f t="shared" si="38"/>
        <v>468.97271543957669</v>
      </c>
      <c r="Q127">
        <f t="shared" si="39"/>
        <v>0.30446416858940739</v>
      </c>
      <c r="R127">
        <f t="shared" si="40"/>
        <v>26.532418173095408</v>
      </c>
      <c r="S127">
        <f t="shared" si="41"/>
        <v>1.2913315249999999</v>
      </c>
      <c r="T127">
        <f t="shared" si="24"/>
        <v>1.1453672485581241</v>
      </c>
      <c r="V127">
        <f t="shared" si="34"/>
        <v>122</v>
      </c>
      <c r="W127">
        <f t="shared" si="42"/>
        <v>1.0625366431705174</v>
      </c>
      <c r="X127">
        <f t="shared" si="43"/>
        <v>2.2279602856890506</v>
      </c>
      <c r="Y127">
        <f t="shared" si="44"/>
        <v>0.95789563457731219</v>
      </c>
      <c r="Z127">
        <f t="shared" si="45"/>
        <v>3.1668326560944138</v>
      </c>
      <c r="AA127">
        <f t="shared" si="46"/>
        <v>0.30446416858940739</v>
      </c>
      <c r="AB127">
        <f t="shared" si="47"/>
        <v>0.54505550351783327</v>
      </c>
      <c r="AC127">
        <f t="shared" si="48"/>
        <v>1.2913315249999999</v>
      </c>
    </row>
    <row r="128" spans="1:29">
      <c r="A128">
        <v>1995.1</v>
      </c>
      <c r="B128">
        <v>5470</v>
      </c>
      <c r="C128">
        <v>127.5996344</v>
      </c>
      <c r="D128">
        <v>1054.8</v>
      </c>
      <c r="E128">
        <v>4785.8</v>
      </c>
      <c r="F128">
        <v>5.8063333000000004</v>
      </c>
      <c r="G128">
        <v>99.569171900000001</v>
      </c>
      <c r="H128">
        <v>167.2</v>
      </c>
      <c r="I128">
        <v>125012.6666667</v>
      </c>
      <c r="J128">
        <v>197882</v>
      </c>
      <c r="K128">
        <f t="shared" si="18"/>
        <v>125.58617687446861</v>
      </c>
      <c r="M128">
        <f t="shared" si="19"/>
        <v>348.73629123471608</v>
      </c>
      <c r="N128">
        <f t="shared" si="36"/>
        <v>197.50608877810768</v>
      </c>
      <c r="O128">
        <f t="shared" si="37"/>
        <v>846.98858344207952</v>
      </c>
      <c r="P128">
        <f t="shared" si="38"/>
        <v>469.1526541865482</v>
      </c>
      <c r="Q128">
        <f t="shared" si="39"/>
        <v>0.52504926166595356</v>
      </c>
      <c r="R128">
        <f t="shared" si="40"/>
        <v>27.029319494777816</v>
      </c>
      <c r="S128">
        <f t="shared" si="41"/>
        <v>1.4515833250000001</v>
      </c>
      <c r="T128">
        <f t="shared" si="24"/>
        <v>1.1469979616084651</v>
      </c>
      <c r="V128">
        <f t="shared" si="34"/>
        <v>123</v>
      </c>
      <c r="W128">
        <f t="shared" si="42"/>
        <v>0.40404860321569913</v>
      </c>
      <c r="X128">
        <f t="shared" si="43"/>
        <v>2.6091314955286009</v>
      </c>
      <c r="Y128">
        <f t="shared" si="44"/>
        <v>0.5217177090369205</v>
      </c>
      <c r="Z128">
        <f t="shared" si="45"/>
        <v>3.3467714030659295</v>
      </c>
      <c r="AA128">
        <f t="shared" si="46"/>
        <v>0.52504926166595356</v>
      </c>
      <c r="AB128">
        <f t="shared" si="47"/>
        <v>0.49690132168240808</v>
      </c>
      <c r="AC128">
        <f t="shared" si="48"/>
        <v>1.4515833250000001</v>
      </c>
    </row>
    <row r="133" spans="16:16">
      <c r="P133">
        <f>AVERAGE(P4:P129)</f>
        <v>465.80588278348228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7" workbookViewId="0">
      <selection activeCell="B7" sqref="B7:J131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25.450576600000002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25.788783299999999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26.106713899999999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26.247828200000001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26.366958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26.500138499999998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26.802795100000001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27.120689599999999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27.609645400000002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28.095343799999998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28.577466099999999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28.9003047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29.374319499999999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29.8439187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30.153336400000001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30.613126900000001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31.5335693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31.9895593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32.447424300000002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33.217739999999999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33.679752899999997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34.143843199999999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34.765378699999999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35.389324799999997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36.171106899999998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36.642428899999999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37.424290599999999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37.740266699999999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38.5221284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39.152676300000003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39.787502400000001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40.115929299999998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41.071111000000002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41.699530699999997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42.155622100000002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43.0603707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44.256012699999999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44.8463487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45.764648399999999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46.702102199999999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47.815532500000003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49.229795299999999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50.633170800000002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51.868894400000002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53.401519700000001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54.470286299999998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55.386204399999997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56.304750200000001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57.6913895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58.928850400000002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60.327875300000002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61.4238456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62.527423800000001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63.775677899999998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65.012516199999993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66.236889300000001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68.068081300000003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69.282175100000003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70.654988200000005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72.341699800000001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74.187695300000001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75.723172700000006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77.412758100000005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79.411153200000001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81.563395799999995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83.862876600000007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85.999360199999998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88.126824099999993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90.244508300000007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92.077329000000006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94.091439699999995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95.516799599999999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97.591716700000006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99.318871799999997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101.0040705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102.0255818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102.84588909999999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103.6938127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104.2622801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105.16960570000001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106.5709616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107.7754205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108.9352085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109.89391550000001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110.80392670000001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111.8989921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113.3338421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115.1100478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116.4633231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117.6520304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118.9820039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120.4524184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120.99172780000001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121.8226689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122.4858641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124.65958430000001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125.29006699999999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127.1097999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128.60029510000001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129.7672278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130.30507489999999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131.0252471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132.3876506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134.2345871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136.09783279999999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138.4735895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140.29125930000001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141.8619827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143.4954381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145.53311840000001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147.2031734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148.50222980000001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98.803255100000001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98.611776000000006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98.707515599999994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158.19999999999999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159.30000000000001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160.19999999999999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99.377692699999997</v>
      </c>
      <c r="H127">
        <v>162.6</v>
      </c>
      <c r="I127">
        <v>122090.3333333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162.9</v>
      </c>
      <c r="I128">
        <v>122580</v>
      </c>
      <c r="J128">
        <v>196522</v>
      </c>
    </row>
    <row r="129" spans="1:10">
      <c r="A129">
        <v>1994.3</v>
      </c>
      <c r="B129">
        <v>5367</v>
      </c>
      <c r="C129">
        <v>126.54555619999999</v>
      </c>
      <c r="D129">
        <v>992.5</v>
      </c>
      <c r="E129">
        <v>4657.5</v>
      </c>
      <c r="F129">
        <v>4.4840217000000004</v>
      </c>
      <c r="G129">
        <v>99.569171900000001</v>
      </c>
      <c r="H129">
        <v>164.1</v>
      </c>
      <c r="I129">
        <v>123207.3333333</v>
      </c>
      <c r="J129">
        <v>197050</v>
      </c>
    </row>
    <row r="130" spans="1:10">
      <c r="A130">
        <v>1994.4</v>
      </c>
      <c r="B130">
        <v>5433.8</v>
      </c>
      <c r="C130">
        <v>126.9314292</v>
      </c>
      <c r="D130">
        <v>1020.8</v>
      </c>
      <c r="E130">
        <v>4734.8</v>
      </c>
      <c r="F130">
        <v>5.1653260999999997</v>
      </c>
      <c r="G130">
        <v>99.760650999999996</v>
      </c>
      <c r="H130">
        <v>165.5</v>
      </c>
      <c r="I130">
        <v>124371.3333333</v>
      </c>
      <c r="J130">
        <v>197600.66666670001</v>
      </c>
    </row>
    <row r="131" spans="1:10">
      <c r="A131">
        <v>1995.1</v>
      </c>
      <c r="B131">
        <v>5470</v>
      </c>
      <c r="C131">
        <v>127.5996344</v>
      </c>
      <c r="D131">
        <v>1054.8</v>
      </c>
      <c r="E131">
        <v>4785.8</v>
      </c>
      <c r="F131">
        <v>5.8063333000000004</v>
      </c>
      <c r="G131">
        <v>99.569171900000001</v>
      </c>
      <c r="H131">
        <v>167.2</v>
      </c>
      <c r="I131">
        <v>125012.6666667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>
        <v>98.946864500000004</v>
      </c>
      <c r="H132" t="s">
        <v>8</v>
      </c>
      <c r="I132">
        <v>124695.5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2010-08-25T00:18:13Z</dcterms:modified>
</cp:coreProperties>
</file>