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595" yWindow="-15" windowWidth="8655" windowHeight="12240"/>
  </bookViews>
  <sheets>
    <sheet name="Fst.fin" sheetId="1" r:id="rId1"/>
    <sheet name="Lst.vin" sheetId="2" r:id="rId2"/>
    <sheet name="inf" sheetId="4" r:id="rId3"/>
    <sheet name="hours" sheetId="6" r:id="rId4"/>
    <sheet name="popn" sheetId="9" r:id="rId5"/>
    <sheet name="Sheet4" sheetId="7" r:id="rId6"/>
  </sheets>
  <calcPr calcId="125725"/>
</workbook>
</file>

<file path=xl/calcChain.xml><?xml version="1.0" encoding="utf-8"?>
<calcChain xmlns="http://schemas.openxmlformats.org/spreadsheetml/2006/main">
  <c r="J37" i="1"/>
  <c r="I74" i="2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2"/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2"/>
  <c r="H3" i="2" l="1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2"/>
  <c r="H3" i="1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2"/>
  <c r="L74" i="2"/>
  <c r="K74"/>
  <c r="J74"/>
  <c r="L73"/>
  <c r="K73"/>
  <c r="J73"/>
  <c r="L72"/>
  <c r="K72"/>
  <c r="J72"/>
  <c r="L71"/>
  <c r="K71"/>
  <c r="J71"/>
  <c r="L70"/>
  <c r="K70"/>
  <c r="J70"/>
  <c r="L69"/>
  <c r="K69"/>
  <c r="J69"/>
  <c r="L68"/>
  <c r="K68"/>
  <c r="J68"/>
  <c r="L67"/>
  <c r="K67"/>
  <c r="J67"/>
  <c r="L66"/>
  <c r="K66"/>
  <c r="J66"/>
  <c r="L65"/>
  <c r="K65"/>
  <c r="J65"/>
  <c r="L64"/>
  <c r="K64"/>
  <c r="J64"/>
  <c r="L63"/>
  <c r="K63"/>
  <c r="J63"/>
  <c r="L62"/>
  <c r="K62"/>
  <c r="J62"/>
  <c r="L61"/>
  <c r="K61"/>
  <c r="J61"/>
  <c r="L60"/>
  <c r="K60"/>
  <c r="J60"/>
  <c r="L59"/>
  <c r="K59"/>
  <c r="J59"/>
  <c r="L58"/>
  <c r="K58"/>
  <c r="J58"/>
  <c r="L57"/>
  <c r="K57"/>
  <c r="J57"/>
  <c r="L56"/>
  <c r="K56"/>
  <c r="J56"/>
  <c r="L55"/>
  <c r="K55"/>
  <c r="J55"/>
  <c r="L54"/>
  <c r="K54"/>
  <c r="J54"/>
  <c r="L53"/>
  <c r="K53"/>
  <c r="J53"/>
  <c r="L52"/>
  <c r="K52"/>
  <c r="J52"/>
  <c r="L51"/>
  <c r="K51"/>
  <c r="J51"/>
  <c r="L50"/>
  <c r="K50"/>
  <c r="J50"/>
  <c r="L49"/>
  <c r="K49"/>
  <c r="J49"/>
  <c r="L48"/>
  <c r="K48"/>
  <c r="J48"/>
  <c r="L47"/>
  <c r="K47"/>
  <c r="J47"/>
  <c r="L46"/>
  <c r="K46"/>
  <c r="J46"/>
  <c r="L45"/>
  <c r="K45"/>
  <c r="J45"/>
  <c r="L44"/>
  <c r="K44"/>
  <c r="J44"/>
  <c r="L43"/>
  <c r="K43"/>
  <c r="J43"/>
  <c r="L42"/>
  <c r="K42"/>
  <c r="J42"/>
  <c r="L41"/>
  <c r="K41"/>
  <c r="J41"/>
  <c r="L40"/>
  <c r="K40"/>
  <c r="J40"/>
  <c r="L39"/>
  <c r="K39"/>
  <c r="J39"/>
  <c r="L38"/>
  <c r="K38"/>
  <c r="J38"/>
  <c r="L37"/>
  <c r="K37"/>
  <c r="J37"/>
  <c r="L36"/>
  <c r="K36"/>
  <c r="J36"/>
  <c r="L35"/>
  <c r="K35"/>
  <c r="J35"/>
  <c r="L34"/>
  <c r="K34"/>
  <c r="J34"/>
  <c r="L33"/>
  <c r="K33"/>
  <c r="J33"/>
  <c r="L32"/>
  <c r="K32"/>
  <c r="J32"/>
  <c r="L31"/>
  <c r="K31"/>
  <c r="J31"/>
  <c r="L30"/>
  <c r="K30"/>
  <c r="J30"/>
  <c r="L29"/>
  <c r="K29"/>
  <c r="J29"/>
  <c r="L28"/>
  <c r="K28"/>
  <c r="J28"/>
  <c r="L27"/>
  <c r="K27"/>
  <c r="J27"/>
  <c r="L26"/>
  <c r="K26"/>
  <c r="J26"/>
  <c r="L25"/>
  <c r="K25"/>
  <c r="J25"/>
  <c r="L24"/>
  <c r="K24"/>
  <c r="J24"/>
  <c r="L23"/>
  <c r="K23"/>
  <c r="J23"/>
  <c r="L22"/>
  <c r="K22"/>
  <c r="J22"/>
  <c r="L21"/>
  <c r="K21"/>
  <c r="J21"/>
  <c r="L20"/>
  <c r="K20"/>
  <c r="J20"/>
  <c r="L19"/>
  <c r="K19"/>
  <c r="J19"/>
  <c r="L18"/>
  <c r="K18"/>
  <c r="J18"/>
  <c r="L17"/>
  <c r="K17"/>
  <c r="J17"/>
  <c r="L16"/>
  <c r="K16"/>
  <c r="J16"/>
  <c r="L15"/>
  <c r="K15"/>
  <c r="J15"/>
  <c r="L14"/>
  <c r="K14"/>
  <c r="J14"/>
  <c r="L13"/>
  <c r="K13"/>
  <c r="J13"/>
  <c r="L12"/>
  <c r="K12"/>
  <c r="J12"/>
  <c r="L11"/>
  <c r="K11"/>
  <c r="J11"/>
  <c r="L10"/>
  <c r="K10"/>
  <c r="J10"/>
  <c r="L9"/>
  <c r="K9"/>
  <c r="J9"/>
  <c r="L8"/>
  <c r="K8"/>
  <c r="J8"/>
  <c r="L7"/>
  <c r="K7"/>
  <c r="J7"/>
  <c r="L6"/>
  <c r="K6"/>
  <c r="J6"/>
  <c r="L5"/>
  <c r="K5"/>
  <c r="J5"/>
  <c r="L4"/>
  <c r="K4"/>
  <c r="J4"/>
  <c r="L3"/>
  <c r="K3"/>
  <c r="J3"/>
  <c r="L2"/>
  <c r="K2"/>
  <c r="J2"/>
  <c r="J2" i="1" l="1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K2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L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22"/>
  <c r="J23"/>
  <c r="J24"/>
  <c r="J25"/>
  <c r="J26"/>
  <c r="J27"/>
  <c r="J28"/>
  <c r="J29"/>
  <c r="J30"/>
  <c r="J31"/>
  <c r="J32"/>
  <c r="J33"/>
  <c r="J34"/>
  <c r="J35"/>
  <c r="J36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22"/>
</calcChain>
</file>

<file path=xl/sharedStrings.xml><?xml version="1.0" encoding="utf-8"?>
<sst xmlns="http://schemas.openxmlformats.org/spreadsheetml/2006/main" count="22" uniqueCount="18">
  <si>
    <t>FST.FIN.GDPC.PCT</t>
  </si>
  <si>
    <t>FST.FIN.GDPDEF.PCT</t>
  </si>
  <si>
    <t>FST.FIN.LNSINDEX.PCT</t>
  </si>
  <si>
    <t>FST.FIN.PINFOBS</t>
  </si>
  <si>
    <t>FST.FIN.DY</t>
  </si>
  <si>
    <t>FST.FIN.PRS85006103.PCT</t>
  </si>
  <si>
    <t>FST.FIN.DW</t>
  </si>
  <si>
    <t>LST.VIN.GDPC.PCT</t>
  </si>
  <si>
    <t>LST.VIN.GDPDEF.PCT</t>
  </si>
  <si>
    <t>LST.VIN.LNSINDEX.PCT</t>
  </si>
  <si>
    <t>LST.VIN.PRS85006103.PCT</t>
  </si>
  <si>
    <t>LST.VIN.DY</t>
  </si>
  <si>
    <t>LST.VIN.PINFOBS</t>
  </si>
  <si>
    <t>LST.VIN.DW</t>
  </si>
  <si>
    <t>--------------------</t>
  </si>
  <si>
    <t>FST.FIN.DY.PC</t>
  </si>
  <si>
    <t>LST.VIN.DY.PC</t>
  </si>
  <si>
    <t>FST.FIN.DPOPN</t>
  </si>
</sst>
</file>

<file path=xl/styles.xml><?xml version="1.0" encoding="utf-8"?>
<styleSheet xmlns="http://schemas.openxmlformats.org/spreadsheetml/2006/main">
  <numFmts count="1">
    <numFmt numFmtId="164" formatCode="0.0000"/>
  </numFmts>
  <fonts count="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46" fontId="0" fillId="0" borderId="0" xfId="0" applyNumberFormat="1"/>
    <xf numFmtId="20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3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First</a:t>
            </a:r>
            <a:r>
              <a:rPr lang="en-US" baseline="0"/>
              <a:t> final and last vintage inflation</a:t>
            </a:r>
            <a:endParaRPr lang="en-US"/>
          </a:p>
        </c:rich>
      </c:tx>
      <c:overlay val="1"/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Fst.fin!$A$2:$A$74</c:f>
              <c:numCache>
                <c:formatCode>General</c:formatCode>
                <c:ptCount val="73"/>
                <c:pt idx="0">
                  <c:v>1992.1</c:v>
                </c:pt>
                <c:pt idx="1">
                  <c:v>1992.2</c:v>
                </c:pt>
                <c:pt idx="2">
                  <c:v>1992.3</c:v>
                </c:pt>
                <c:pt idx="3">
                  <c:v>1992.4</c:v>
                </c:pt>
                <c:pt idx="4">
                  <c:v>1993.1</c:v>
                </c:pt>
                <c:pt idx="5">
                  <c:v>1993.2</c:v>
                </c:pt>
                <c:pt idx="6">
                  <c:v>1993.3</c:v>
                </c:pt>
                <c:pt idx="7">
                  <c:v>1993.4</c:v>
                </c:pt>
                <c:pt idx="8">
                  <c:v>1994.1</c:v>
                </c:pt>
                <c:pt idx="9">
                  <c:v>1994.2</c:v>
                </c:pt>
                <c:pt idx="10">
                  <c:v>1994.3</c:v>
                </c:pt>
                <c:pt idx="11">
                  <c:v>1994.4</c:v>
                </c:pt>
                <c:pt idx="12">
                  <c:v>1995.1</c:v>
                </c:pt>
                <c:pt idx="13">
                  <c:v>1995.2</c:v>
                </c:pt>
                <c:pt idx="14">
                  <c:v>1995.3</c:v>
                </c:pt>
                <c:pt idx="15">
                  <c:v>1995.4</c:v>
                </c:pt>
                <c:pt idx="16">
                  <c:v>1996.1</c:v>
                </c:pt>
                <c:pt idx="17">
                  <c:v>1996.2</c:v>
                </c:pt>
                <c:pt idx="18">
                  <c:v>1996.3</c:v>
                </c:pt>
                <c:pt idx="19">
                  <c:v>1996.4</c:v>
                </c:pt>
                <c:pt idx="20">
                  <c:v>1997.1</c:v>
                </c:pt>
                <c:pt idx="21">
                  <c:v>1997.2</c:v>
                </c:pt>
                <c:pt idx="22">
                  <c:v>1997.3</c:v>
                </c:pt>
                <c:pt idx="23">
                  <c:v>1997.4</c:v>
                </c:pt>
                <c:pt idx="24">
                  <c:v>1998.1</c:v>
                </c:pt>
                <c:pt idx="25">
                  <c:v>1998.2</c:v>
                </c:pt>
                <c:pt idx="26">
                  <c:v>1998.3</c:v>
                </c:pt>
                <c:pt idx="27">
                  <c:v>1998.4</c:v>
                </c:pt>
                <c:pt idx="28">
                  <c:v>1999.1</c:v>
                </c:pt>
                <c:pt idx="29">
                  <c:v>1999.2</c:v>
                </c:pt>
                <c:pt idx="30">
                  <c:v>1999.3</c:v>
                </c:pt>
                <c:pt idx="31">
                  <c:v>1999.4</c:v>
                </c:pt>
                <c:pt idx="32">
                  <c:v>2000.1</c:v>
                </c:pt>
                <c:pt idx="33">
                  <c:v>2000.2</c:v>
                </c:pt>
                <c:pt idx="34">
                  <c:v>2000.3</c:v>
                </c:pt>
                <c:pt idx="35">
                  <c:v>2000.4</c:v>
                </c:pt>
                <c:pt idx="36">
                  <c:v>2001.1</c:v>
                </c:pt>
                <c:pt idx="37">
                  <c:v>2001.2</c:v>
                </c:pt>
                <c:pt idx="38">
                  <c:v>2001.3</c:v>
                </c:pt>
                <c:pt idx="39">
                  <c:v>2001.4</c:v>
                </c:pt>
                <c:pt idx="40">
                  <c:v>2002.1</c:v>
                </c:pt>
                <c:pt idx="41">
                  <c:v>2002.2</c:v>
                </c:pt>
                <c:pt idx="42">
                  <c:v>2002.3</c:v>
                </c:pt>
                <c:pt idx="43">
                  <c:v>2002.4</c:v>
                </c:pt>
                <c:pt idx="44">
                  <c:v>2003.1</c:v>
                </c:pt>
                <c:pt idx="45">
                  <c:v>2003.2</c:v>
                </c:pt>
                <c:pt idx="46">
                  <c:v>2003.3</c:v>
                </c:pt>
                <c:pt idx="47">
                  <c:v>2003.4</c:v>
                </c:pt>
                <c:pt idx="48">
                  <c:v>2004.1</c:v>
                </c:pt>
                <c:pt idx="49">
                  <c:v>2004.2</c:v>
                </c:pt>
                <c:pt idx="50">
                  <c:v>2004.3</c:v>
                </c:pt>
                <c:pt idx="51">
                  <c:v>2004.4</c:v>
                </c:pt>
                <c:pt idx="52">
                  <c:v>2005.1</c:v>
                </c:pt>
                <c:pt idx="53">
                  <c:v>2005.2</c:v>
                </c:pt>
                <c:pt idx="54">
                  <c:v>2005.3</c:v>
                </c:pt>
                <c:pt idx="55">
                  <c:v>2005.4</c:v>
                </c:pt>
                <c:pt idx="56">
                  <c:v>2006.1</c:v>
                </c:pt>
                <c:pt idx="57">
                  <c:v>2006.2</c:v>
                </c:pt>
                <c:pt idx="58">
                  <c:v>2006.3</c:v>
                </c:pt>
                <c:pt idx="59">
                  <c:v>2006.4</c:v>
                </c:pt>
                <c:pt idx="60">
                  <c:v>2007.1</c:v>
                </c:pt>
                <c:pt idx="61">
                  <c:v>2007.2</c:v>
                </c:pt>
                <c:pt idx="62">
                  <c:v>2007.3</c:v>
                </c:pt>
                <c:pt idx="63">
                  <c:v>2007.4</c:v>
                </c:pt>
                <c:pt idx="64">
                  <c:v>2008.1</c:v>
                </c:pt>
                <c:pt idx="65">
                  <c:v>2008.2</c:v>
                </c:pt>
                <c:pt idx="66">
                  <c:v>2008.3</c:v>
                </c:pt>
                <c:pt idx="67">
                  <c:v>2008.4</c:v>
                </c:pt>
                <c:pt idx="68">
                  <c:v>2009.1</c:v>
                </c:pt>
                <c:pt idx="69">
                  <c:v>2009.2</c:v>
                </c:pt>
                <c:pt idx="70">
                  <c:v>2009.3</c:v>
                </c:pt>
                <c:pt idx="71">
                  <c:v>2009.4</c:v>
                </c:pt>
                <c:pt idx="72">
                  <c:v>2010.1</c:v>
                </c:pt>
              </c:numCache>
            </c:numRef>
          </c:cat>
          <c:val>
            <c:numRef>
              <c:f>Fst.fin!$K$2:$K$74</c:f>
              <c:numCache>
                <c:formatCode>General</c:formatCode>
                <c:ptCount val="73"/>
                <c:pt idx="0">
                  <c:v>0.72871414346793451</c:v>
                </c:pt>
                <c:pt idx="1">
                  <c:v>0.67532425620580039</c:v>
                </c:pt>
                <c:pt idx="2">
                  <c:v>0.44481683374339998</c:v>
                </c:pt>
                <c:pt idx="3">
                  <c:v>0.563984483114921</c:v>
                </c:pt>
                <c:pt idx="4">
                  <c:v>0.86840113689421461</c:v>
                </c:pt>
                <c:pt idx="5">
                  <c:v>0.5806716244863841</c:v>
                </c:pt>
                <c:pt idx="6">
                  <c:v>0.3672805163557058</c:v>
                </c:pt>
                <c:pt idx="7">
                  <c:v>0.33719859434198085</c:v>
                </c:pt>
                <c:pt idx="8">
                  <c:v>0.63469257190194028</c:v>
                </c:pt>
                <c:pt idx="9">
                  <c:v>0.73734930268791743</c:v>
                </c:pt>
                <c:pt idx="10">
                  <c:v>0.52104516486186636</c:v>
                </c:pt>
                <c:pt idx="11">
                  <c:v>0.30492814497695697</c:v>
                </c:pt>
                <c:pt idx="12">
                  <c:v>0.49146672147539761</c:v>
                </c:pt>
                <c:pt idx="13">
                  <c:v>0.42889738237668062</c:v>
                </c:pt>
                <c:pt idx="14">
                  <c:v>0.59267880278417451</c:v>
                </c:pt>
                <c:pt idx="15">
                  <c:v>0.45238946270742542</c:v>
                </c:pt>
                <c:pt idx="16">
                  <c:v>0.51747504379071607</c:v>
                </c:pt>
                <c:pt idx="17">
                  <c:v>0.43870005652397737</c:v>
                </c:pt>
                <c:pt idx="18">
                  <c:v>0.41913235039880981</c:v>
                </c:pt>
                <c:pt idx="19">
                  <c:v>0.36580997133937032</c:v>
                </c:pt>
                <c:pt idx="20">
                  <c:v>0.55381507332543656</c:v>
                </c:pt>
                <c:pt idx="21">
                  <c:v>0.44890145616176547</c:v>
                </c:pt>
                <c:pt idx="22">
                  <c:v>0.35766060405955091</c:v>
                </c:pt>
                <c:pt idx="23">
                  <c:v>0.35093402890136183</c:v>
                </c:pt>
                <c:pt idx="24">
                  <c:v>0.2848743356947514</c:v>
                </c:pt>
                <c:pt idx="25">
                  <c:v>0.21756835472384051</c:v>
                </c:pt>
                <c:pt idx="26">
                  <c:v>0.24504045538589203</c:v>
                </c:pt>
                <c:pt idx="27">
                  <c:v>0.20573914972117358</c:v>
                </c:pt>
                <c:pt idx="28">
                  <c:v>0.39772265280766383</c:v>
                </c:pt>
                <c:pt idx="29">
                  <c:v>0.33366299231156749</c:v>
                </c:pt>
                <c:pt idx="30">
                  <c:v>0.26656549713495181</c:v>
                </c:pt>
                <c:pt idx="31">
                  <c:v>0.47862790221691043</c:v>
                </c:pt>
                <c:pt idx="32">
                  <c:v>0.74516080245448091</c:v>
                </c:pt>
                <c:pt idx="33">
                  <c:v>0.5880536287399929</c:v>
                </c:pt>
                <c:pt idx="34">
                  <c:v>0.39697761931851705</c:v>
                </c:pt>
                <c:pt idx="35">
                  <c:v>0.48751257162746864</c:v>
                </c:pt>
                <c:pt idx="36">
                  <c:v>0.79902953620321071</c:v>
                </c:pt>
                <c:pt idx="37">
                  <c:v>0.52295445897949655</c:v>
                </c:pt>
                <c:pt idx="38">
                  <c:v>0.55548972794652318</c:v>
                </c:pt>
                <c:pt idx="39">
                  <c:v>-3.4598126314022704E-2</c:v>
                </c:pt>
                <c:pt idx="40">
                  <c:v>0.31488828083787723</c:v>
                </c:pt>
                <c:pt idx="41">
                  <c:v>0.30581777004052846</c:v>
                </c:pt>
                <c:pt idx="42">
                  <c:v>0.25125207384042447</c:v>
                </c:pt>
                <c:pt idx="43">
                  <c:v>0.44100794337622595</c:v>
                </c:pt>
                <c:pt idx="44">
                  <c:v>0.58343550621478002</c:v>
                </c:pt>
                <c:pt idx="45">
                  <c:v>0.25699964420036192</c:v>
                </c:pt>
                <c:pt idx="46">
                  <c:v>0.40121100614589622</c:v>
                </c:pt>
                <c:pt idx="47">
                  <c:v>0.3720052287569775</c:v>
                </c:pt>
                <c:pt idx="48">
                  <c:v>0.71089013843330662</c:v>
                </c:pt>
                <c:pt idx="49">
                  <c:v>0.79008203889971984</c:v>
                </c:pt>
                <c:pt idx="50">
                  <c:v>0.36099000974996187</c:v>
                </c:pt>
                <c:pt idx="51">
                  <c:v>0.5687692965446578</c:v>
                </c:pt>
                <c:pt idx="52">
                  <c:v>0.70813742282989089</c:v>
                </c:pt>
                <c:pt idx="53">
                  <c:v>0.64638911566587964</c:v>
                </c:pt>
                <c:pt idx="54">
                  <c:v>0.8113675435650114</c:v>
                </c:pt>
                <c:pt idx="55">
                  <c:v>0.85828591755396921</c:v>
                </c:pt>
                <c:pt idx="56">
                  <c:v>0.77222765221340861</c:v>
                </c:pt>
                <c:pt idx="57">
                  <c:v>0.81339129517630226</c:v>
                </c:pt>
                <c:pt idx="58">
                  <c:v>0.46072260441949453</c:v>
                </c:pt>
                <c:pt idx="59">
                  <c:v>0.40800969716161539</c:v>
                </c:pt>
                <c:pt idx="60">
                  <c:v>1.0299762377562471</c:v>
                </c:pt>
                <c:pt idx="61">
                  <c:v>0.65242674853009941</c:v>
                </c:pt>
                <c:pt idx="62">
                  <c:v>0.25695952925741672</c:v>
                </c:pt>
                <c:pt idx="63">
                  <c:v>0.5973217323590907</c:v>
                </c:pt>
                <c:pt idx="64">
                  <c:v>0.6611122166088057</c:v>
                </c:pt>
                <c:pt idx="65">
                  <c:v>0.31434076480807427</c:v>
                </c:pt>
                <c:pt idx="66">
                  <c:v>0.95672031422853188</c:v>
                </c:pt>
                <c:pt idx="67">
                  <c:v>0.15287371201453404</c:v>
                </c:pt>
                <c:pt idx="68">
                  <c:v>0.68610386925818112</c:v>
                </c:pt>
                <c:pt idx="69">
                  <c:v>-4.1256303053627263E-3</c:v>
                </c:pt>
                <c:pt idx="70">
                  <c:v>8.7663409516491875E-2</c:v>
                </c:pt>
                <c:pt idx="71">
                  <c:v>0.12422993705651919</c:v>
                </c:pt>
                <c:pt idx="72">
                  <c:v>0.27943166081998427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Lst.vin!$K$2:$K$74</c:f>
              <c:numCache>
                <c:formatCode>General</c:formatCode>
                <c:ptCount val="73"/>
                <c:pt idx="0">
                  <c:v>0.50692100000000462</c:v>
                </c:pt>
                <c:pt idx="1">
                  <c:v>0.61672280000000246</c:v>
                </c:pt>
                <c:pt idx="2">
                  <c:v>0.46305079999999776</c:v>
                </c:pt>
                <c:pt idx="3">
                  <c:v>0.56677119999999359</c:v>
                </c:pt>
                <c:pt idx="4">
                  <c:v>0.59681080000000275</c:v>
                </c:pt>
                <c:pt idx="5">
                  <c:v>0.55065450000000293</c:v>
                </c:pt>
                <c:pt idx="6">
                  <c:v>0.4603161999999994</c:v>
                </c:pt>
                <c:pt idx="7">
                  <c:v>0.54662450000000362</c:v>
                </c:pt>
                <c:pt idx="8">
                  <c:v>0.52484870000000239</c:v>
                </c:pt>
                <c:pt idx="9">
                  <c:v>0.47502980000000417</c:v>
                </c:pt>
                <c:pt idx="10">
                  <c:v>0.59228989999999815</c:v>
                </c:pt>
                <c:pt idx="11">
                  <c:v>0.51437420000000067</c:v>
                </c:pt>
                <c:pt idx="12">
                  <c:v>0.57237500000000274</c:v>
                </c:pt>
                <c:pt idx="13">
                  <c:v>0.44133250000000235</c:v>
                </c:pt>
                <c:pt idx="14">
                  <c:v>0.46928239999999288</c:v>
                </c:pt>
                <c:pt idx="15">
                  <c:v>0.50551960000000395</c:v>
                </c:pt>
                <c:pt idx="16">
                  <c:v>0.57829830000000193</c:v>
                </c:pt>
                <c:pt idx="17">
                  <c:v>0.38178399999999613</c:v>
                </c:pt>
                <c:pt idx="18">
                  <c:v>0.31565769999999382</c:v>
                </c:pt>
                <c:pt idx="19">
                  <c:v>0.55152860000000636</c:v>
                </c:pt>
                <c:pt idx="20">
                  <c:v>0.64554240000000984</c:v>
                </c:pt>
                <c:pt idx="21">
                  <c:v>0.23086249999999531</c:v>
                </c:pt>
                <c:pt idx="22">
                  <c:v>0.34823170000000125</c:v>
                </c:pt>
                <c:pt idx="23">
                  <c:v>0.36845910000000703</c:v>
                </c:pt>
                <c:pt idx="24">
                  <c:v>0.16981380000000712</c:v>
                </c:pt>
                <c:pt idx="25">
                  <c:v>0.23733850000000611</c:v>
                </c:pt>
                <c:pt idx="26">
                  <c:v>0.38315620000000106</c:v>
                </c:pt>
                <c:pt idx="27">
                  <c:v>0.30117540000000886</c:v>
                </c:pt>
                <c:pt idx="28">
                  <c:v>0.44569910000000768</c:v>
                </c:pt>
                <c:pt idx="29">
                  <c:v>0.35236380000001066</c:v>
                </c:pt>
                <c:pt idx="30">
                  <c:v>0.37077660000000012</c:v>
                </c:pt>
                <c:pt idx="31">
                  <c:v>0.35053679999998977</c:v>
                </c:pt>
                <c:pt idx="32">
                  <c:v>0.79376129999999545</c:v>
                </c:pt>
                <c:pt idx="33">
                  <c:v>0.50506509999999061</c:v>
                </c:pt>
                <c:pt idx="34">
                  <c:v>0.60168920000001069</c:v>
                </c:pt>
                <c:pt idx="35">
                  <c:v>0.52548150000000238</c:v>
                </c:pt>
                <c:pt idx="36">
                  <c:v>0.67749740000000447</c:v>
                </c:pt>
                <c:pt idx="37">
                  <c:v>0.67720860000000105</c:v>
                </c:pt>
                <c:pt idx="38">
                  <c:v>0.31260420000001066</c:v>
                </c:pt>
                <c:pt idx="39">
                  <c:v>0.30461950000000293</c:v>
                </c:pt>
                <c:pt idx="40">
                  <c:v>0.34782920000000495</c:v>
                </c:pt>
                <c:pt idx="41">
                  <c:v>0.44899679999998998</c:v>
                </c:pt>
                <c:pt idx="42">
                  <c:v>0.43899409999998973</c:v>
                </c:pt>
                <c:pt idx="43">
                  <c:v>0.58670659999999764</c:v>
                </c:pt>
                <c:pt idx="44">
                  <c:v>0.7177433999999927</c:v>
                </c:pt>
                <c:pt idx="45">
                  <c:v>0.29878869999999669</c:v>
                </c:pt>
                <c:pt idx="46">
                  <c:v>0.5617224999999948</c:v>
                </c:pt>
                <c:pt idx="47">
                  <c:v>0.52351919999999996</c:v>
                </c:pt>
                <c:pt idx="48">
                  <c:v>0.86871360000000397</c:v>
                </c:pt>
                <c:pt idx="49">
                  <c:v>0.84210430000000169</c:v>
                </c:pt>
                <c:pt idx="50">
                  <c:v>0.71884579999998977</c:v>
                </c:pt>
                <c:pt idx="51">
                  <c:v>0.74932119999999713</c:v>
                </c:pt>
                <c:pt idx="52">
                  <c:v>0.92063929999999239</c:v>
                </c:pt>
                <c:pt idx="53">
                  <c:v>0.677853500000003</c:v>
                </c:pt>
                <c:pt idx="54">
                  <c:v>1.0226464000000046</c:v>
                </c:pt>
                <c:pt idx="55">
                  <c:v>0.8412630000000032</c:v>
                </c:pt>
                <c:pt idx="56">
                  <c:v>0.75003600000000947</c:v>
                </c:pt>
                <c:pt idx="57">
                  <c:v>0.87840669999998955</c:v>
                </c:pt>
                <c:pt idx="58">
                  <c:v>0.75808580000000791</c:v>
                </c:pt>
                <c:pt idx="59">
                  <c:v>0.44354410000000399</c:v>
                </c:pt>
                <c:pt idx="60">
                  <c:v>1.0437801999999996</c:v>
                </c:pt>
                <c:pt idx="61">
                  <c:v>0.65923910000000863</c:v>
                </c:pt>
                <c:pt idx="62">
                  <c:v>0.41387289999998966</c:v>
                </c:pt>
                <c:pt idx="63">
                  <c:v>0.58323819999999138</c:v>
                </c:pt>
                <c:pt idx="64">
                  <c:v>0.43239539999999632</c:v>
                </c:pt>
                <c:pt idx="65">
                  <c:v>0.49685070000000664</c:v>
                </c:pt>
                <c:pt idx="66">
                  <c:v>1.0151146000000111</c:v>
                </c:pt>
                <c:pt idx="67">
                  <c:v>3.9590000000533365E-4</c:v>
                </c:pt>
                <c:pt idx="68">
                  <c:v>0.47409279999999221</c:v>
                </c:pt>
                <c:pt idx="69">
                  <c:v>-4.1257000000016752E-3</c:v>
                </c:pt>
                <c:pt idx="70">
                  <c:v>8.7624999999991182E-2</c:v>
                </c:pt>
                <c:pt idx="71">
                  <c:v>0.12415279999999917</c:v>
                </c:pt>
                <c:pt idx="72">
                  <c:v>0.27904199999999602</c:v>
                </c:pt>
              </c:numCache>
            </c:numRef>
          </c:val>
        </c:ser>
        <c:marker val="1"/>
        <c:axId val="80751232"/>
        <c:axId val="80785792"/>
      </c:lineChart>
      <c:catAx>
        <c:axId val="80751232"/>
        <c:scaling>
          <c:orientation val="minMax"/>
        </c:scaling>
        <c:axPos val="b"/>
        <c:numFmt formatCode="General" sourceLinked="1"/>
        <c:tickLblPos val="nextTo"/>
        <c:crossAx val="80785792"/>
        <c:crosses val="autoZero"/>
        <c:auto val="1"/>
        <c:lblAlgn val="ctr"/>
        <c:lblOffset val="100"/>
      </c:catAx>
      <c:valAx>
        <c:axId val="80785792"/>
        <c:scaling>
          <c:orientation val="minMax"/>
        </c:scaling>
        <c:axPos val="l"/>
        <c:majorGridlines/>
        <c:numFmt formatCode="General" sourceLinked="1"/>
        <c:tickLblPos val="nextTo"/>
        <c:crossAx val="80751232"/>
        <c:crosses val="autoZero"/>
        <c:crossBetween val="between"/>
      </c:valAx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First final and last vintage hours</a:t>
            </a:r>
          </a:p>
        </c:rich>
      </c:tx>
      <c:overlay val="1"/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Fst.fin!$A$2:$A$74</c:f>
              <c:numCache>
                <c:formatCode>General</c:formatCode>
                <c:ptCount val="73"/>
                <c:pt idx="0">
                  <c:v>1992.1</c:v>
                </c:pt>
                <c:pt idx="1">
                  <c:v>1992.2</c:v>
                </c:pt>
                <c:pt idx="2">
                  <c:v>1992.3</c:v>
                </c:pt>
                <c:pt idx="3">
                  <c:v>1992.4</c:v>
                </c:pt>
                <c:pt idx="4">
                  <c:v>1993.1</c:v>
                </c:pt>
                <c:pt idx="5">
                  <c:v>1993.2</c:v>
                </c:pt>
                <c:pt idx="6">
                  <c:v>1993.3</c:v>
                </c:pt>
                <c:pt idx="7">
                  <c:v>1993.4</c:v>
                </c:pt>
                <c:pt idx="8">
                  <c:v>1994.1</c:v>
                </c:pt>
                <c:pt idx="9">
                  <c:v>1994.2</c:v>
                </c:pt>
                <c:pt idx="10">
                  <c:v>1994.3</c:v>
                </c:pt>
                <c:pt idx="11">
                  <c:v>1994.4</c:v>
                </c:pt>
                <c:pt idx="12">
                  <c:v>1995.1</c:v>
                </c:pt>
                <c:pt idx="13">
                  <c:v>1995.2</c:v>
                </c:pt>
                <c:pt idx="14">
                  <c:v>1995.3</c:v>
                </c:pt>
                <c:pt idx="15">
                  <c:v>1995.4</c:v>
                </c:pt>
                <c:pt idx="16">
                  <c:v>1996.1</c:v>
                </c:pt>
                <c:pt idx="17">
                  <c:v>1996.2</c:v>
                </c:pt>
                <c:pt idx="18">
                  <c:v>1996.3</c:v>
                </c:pt>
                <c:pt idx="19">
                  <c:v>1996.4</c:v>
                </c:pt>
                <c:pt idx="20">
                  <c:v>1997.1</c:v>
                </c:pt>
                <c:pt idx="21">
                  <c:v>1997.2</c:v>
                </c:pt>
                <c:pt idx="22">
                  <c:v>1997.3</c:v>
                </c:pt>
                <c:pt idx="23">
                  <c:v>1997.4</c:v>
                </c:pt>
                <c:pt idx="24">
                  <c:v>1998.1</c:v>
                </c:pt>
                <c:pt idx="25">
                  <c:v>1998.2</c:v>
                </c:pt>
                <c:pt idx="26">
                  <c:v>1998.3</c:v>
                </c:pt>
                <c:pt idx="27">
                  <c:v>1998.4</c:v>
                </c:pt>
                <c:pt idx="28">
                  <c:v>1999.1</c:v>
                </c:pt>
                <c:pt idx="29">
                  <c:v>1999.2</c:v>
                </c:pt>
                <c:pt idx="30">
                  <c:v>1999.3</c:v>
                </c:pt>
                <c:pt idx="31">
                  <c:v>1999.4</c:v>
                </c:pt>
                <c:pt idx="32">
                  <c:v>2000.1</c:v>
                </c:pt>
                <c:pt idx="33">
                  <c:v>2000.2</c:v>
                </c:pt>
                <c:pt idx="34">
                  <c:v>2000.3</c:v>
                </c:pt>
                <c:pt idx="35">
                  <c:v>2000.4</c:v>
                </c:pt>
                <c:pt idx="36">
                  <c:v>2001.1</c:v>
                </c:pt>
                <c:pt idx="37">
                  <c:v>2001.2</c:v>
                </c:pt>
                <c:pt idx="38">
                  <c:v>2001.3</c:v>
                </c:pt>
                <c:pt idx="39">
                  <c:v>2001.4</c:v>
                </c:pt>
                <c:pt idx="40">
                  <c:v>2002.1</c:v>
                </c:pt>
                <c:pt idx="41">
                  <c:v>2002.2</c:v>
                </c:pt>
                <c:pt idx="42">
                  <c:v>2002.3</c:v>
                </c:pt>
                <c:pt idx="43">
                  <c:v>2002.4</c:v>
                </c:pt>
                <c:pt idx="44">
                  <c:v>2003.1</c:v>
                </c:pt>
                <c:pt idx="45">
                  <c:v>2003.2</c:v>
                </c:pt>
                <c:pt idx="46">
                  <c:v>2003.3</c:v>
                </c:pt>
                <c:pt idx="47">
                  <c:v>2003.4</c:v>
                </c:pt>
                <c:pt idx="48">
                  <c:v>2004.1</c:v>
                </c:pt>
                <c:pt idx="49">
                  <c:v>2004.2</c:v>
                </c:pt>
                <c:pt idx="50">
                  <c:v>2004.3</c:v>
                </c:pt>
                <c:pt idx="51">
                  <c:v>2004.4</c:v>
                </c:pt>
                <c:pt idx="52">
                  <c:v>2005.1</c:v>
                </c:pt>
                <c:pt idx="53">
                  <c:v>2005.2</c:v>
                </c:pt>
                <c:pt idx="54">
                  <c:v>2005.3</c:v>
                </c:pt>
                <c:pt idx="55">
                  <c:v>2005.4</c:v>
                </c:pt>
                <c:pt idx="56">
                  <c:v>2006.1</c:v>
                </c:pt>
                <c:pt idx="57">
                  <c:v>2006.2</c:v>
                </c:pt>
                <c:pt idx="58">
                  <c:v>2006.3</c:v>
                </c:pt>
                <c:pt idx="59">
                  <c:v>2006.4</c:v>
                </c:pt>
                <c:pt idx="60">
                  <c:v>2007.1</c:v>
                </c:pt>
                <c:pt idx="61">
                  <c:v>2007.2</c:v>
                </c:pt>
                <c:pt idx="62">
                  <c:v>2007.3</c:v>
                </c:pt>
                <c:pt idx="63">
                  <c:v>2007.4</c:v>
                </c:pt>
                <c:pt idx="64">
                  <c:v>2008.1</c:v>
                </c:pt>
                <c:pt idx="65">
                  <c:v>2008.2</c:v>
                </c:pt>
                <c:pt idx="66">
                  <c:v>2008.3</c:v>
                </c:pt>
                <c:pt idx="67">
                  <c:v>2008.4</c:v>
                </c:pt>
                <c:pt idx="68">
                  <c:v>2009.1</c:v>
                </c:pt>
                <c:pt idx="69">
                  <c:v>2009.2</c:v>
                </c:pt>
                <c:pt idx="70">
                  <c:v>2009.3</c:v>
                </c:pt>
                <c:pt idx="71">
                  <c:v>2009.4</c:v>
                </c:pt>
                <c:pt idx="72">
                  <c:v>2010.1</c:v>
                </c:pt>
              </c:numCache>
            </c:numRef>
          </c:cat>
          <c:val>
            <c:numRef>
              <c:f>Fst.fin!$E$2:$E$74</c:f>
              <c:numCache>
                <c:formatCode>General</c:formatCode>
                <c:ptCount val="73"/>
                <c:pt idx="0">
                  <c:v>5.0059975999999997</c:v>
                </c:pt>
                <c:pt idx="1">
                  <c:v>2.7264968000000001</c:v>
                </c:pt>
                <c:pt idx="2">
                  <c:v>3.5167440999999999</c:v>
                </c:pt>
                <c:pt idx="3">
                  <c:v>4.2946960000000001</c:v>
                </c:pt>
                <c:pt idx="4">
                  <c:v>3.1764576999999998</c:v>
                </c:pt>
                <c:pt idx="5">
                  <c:v>1.2726534</c:v>
                </c:pt>
                <c:pt idx="6">
                  <c:v>3.8420244000000001</c:v>
                </c:pt>
                <c:pt idx="7">
                  <c:v>3.0377589</c:v>
                </c:pt>
                <c:pt idx="8">
                  <c:v>5.3576810999999998</c:v>
                </c:pt>
                <c:pt idx="9">
                  <c:v>0.73914069999999998</c:v>
                </c:pt>
                <c:pt idx="10">
                  <c:v>2.9793121999999999</c:v>
                </c:pt>
                <c:pt idx="11">
                  <c:v>3.4564729000000001</c:v>
                </c:pt>
                <c:pt idx="12">
                  <c:v>4.4520156000000002</c:v>
                </c:pt>
                <c:pt idx="13">
                  <c:v>3.4143284</c:v>
                </c:pt>
                <c:pt idx="14">
                  <c:v>3.7625266000000002</c:v>
                </c:pt>
                <c:pt idx="15">
                  <c:v>2.9710144000000001</c:v>
                </c:pt>
                <c:pt idx="16">
                  <c:v>3.3407806999999998</c:v>
                </c:pt>
                <c:pt idx="17">
                  <c:v>3.6626265999999998</c:v>
                </c:pt>
                <c:pt idx="18">
                  <c:v>3.2739457999999999</c:v>
                </c:pt>
                <c:pt idx="19">
                  <c:v>3.6130075000000001</c:v>
                </c:pt>
                <c:pt idx="20">
                  <c:v>5.0440668000000004</c:v>
                </c:pt>
                <c:pt idx="21">
                  <c:v>3.229889</c:v>
                </c:pt>
                <c:pt idx="22">
                  <c:v>3.9263545</c:v>
                </c:pt>
                <c:pt idx="23">
                  <c:v>5.2968817000000001</c:v>
                </c:pt>
                <c:pt idx="24">
                  <c:v>4.1661130999999996</c:v>
                </c:pt>
                <c:pt idx="25">
                  <c:v>4.1445327000000001</c:v>
                </c:pt>
                <c:pt idx="26">
                  <c:v>4.1020355999999998</c:v>
                </c:pt>
                <c:pt idx="27">
                  <c:v>3.3837969999999999</c:v>
                </c:pt>
                <c:pt idx="28">
                  <c:v>4.0297254999999996</c:v>
                </c:pt>
                <c:pt idx="29">
                  <c:v>5.0053017000000004</c:v>
                </c:pt>
                <c:pt idx="30">
                  <c:v>4.8990622000000004</c:v>
                </c:pt>
                <c:pt idx="31">
                  <c:v>3.8611838000000001</c:v>
                </c:pt>
                <c:pt idx="32">
                  <c:v>4.1445327000000001</c:v>
                </c:pt>
                <c:pt idx="33">
                  <c:v>5.1026558</c:v>
                </c:pt>
                <c:pt idx="34">
                  <c:v>6.3172050000000004</c:v>
                </c:pt>
                <c:pt idx="35">
                  <c:v>6.5475829000000001</c:v>
                </c:pt>
                <c:pt idx="36">
                  <c:v>5.1917556999999999</c:v>
                </c:pt>
                <c:pt idx="37">
                  <c:v>4.7329184</c:v>
                </c:pt>
                <c:pt idx="38">
                  <c:v>3.7745422</c:v>
                </c:pt>
                <c:pt idx="39">
                  <c:v>2.2888915999999999</c:v>
                </c:pt>
                <c:pt idx="40">
                  <c:v>2.8508550000000001</c:v>
                </c:pt>
                <c:pt idx="41">
                  <c:v>3.8104955</c:v>
                </c:pt>
                <c:pt idx="42">
                  <c:v>4.9643828000000001</c:v>
                </c:pt>
                <c:pt idx="43">
                  <c:v>4.6068844999999996</c:v>
                </c:pt>
                <c:pt idx="44">
                  <c:v>3.4356225999999999</c:v>
                </c:pt>
                <c:pt idx="45">
                  <c:v>3.9404178000000001</c:v>
                </c:pt>
                <c:pt idx="46">
                  <c:v>3.069188</c:v>
                </c:pt>
                <c:pt idx="47">
                  <c:v>2.1872055000000001</c:v>
                </c:pt>
                <c:pt idx="48">
                  <c:v>4.6266677999999999</c:v>
                </c:pt>
                <c:pt idx="49">
                  <c:v>4.2406357999999997</c:v>
                </c:pt>
                <c:pt idx="50">
                  <c:v>3.6502135</c:v>
                </c:pt>
                <c:pt idx="51">
                  <c:v>3.3448395</c:v>
                </c:pt>
                <c:pt idx="52">
                  <c:v>6.3492834</c:v>
                </c:pt>
                <c:pt idx="53">
                  <c:v>4.4852916</c:v>
                </c:pt>
                <c:pt idx="54">
                  <c:v>3.6815228000000002</c:v>
                </c:pt>
                <c:pt idx="55">
                  <c:v>2.8091700999999998</c:v>
                </c:pt>
                <c:pt idx="56">
                  <c:v>5.3458148999999997</c:v>
                </c:pt>
                <c:pt idx="57">
                  <c:v>6.6306082000000002</c:v>
                </c:pt>
                <c:pt idx="58">
                  <c:v>2.5685066999999999</c:v>
                </c:pt>
                <c:pt idx="59">
                  <c:v>8.2352387999999994</c:v>
                </c:pt>
                <c:pt idx="60">
                  <c:v>2.8335195999999998</c:v>
                </c:pt>
                <c:pt idx="61">
                  <c:v>4.0673285000000003</c:v>
                </c:pt>
                <c:pt idx="62">
                  <c:v>4.2308269999999997</c:v>
                </c:pt>
                <c:pt idx="63">
                  <c:v>4.5573804999999998</c:v>
                </c:pt>
                <c:pt idx="64">
                  <c:v>4.9262161999999998</c:v>
                </c:pt>
                <c:pt idx="65">
                  <c:v>3.7167317</c:v>
                </c:pt>
                <c:pt idx="66">
                  <c:v>4.1246986999999997</c:v>
                </c:pt>
                <c:pt idx="67">
                  <c:v>5.2730591999999996</c:v>
                </c:pt>
                <c:pt idx="68">
                  <c:v>4.6102850000000002</c:v>
                </c:pt>
                <c:pt idx="69">
                  <c:v>0.29215960000000002</c:v>
                </c:pt>
                <c:pt idx="70">
                  <c:v>5.4417356999999997</c:v>
                </c:pt>
                <c:pt idx="71">
                  <c:v>0.57637519999999998</c:v>
                </c:pt>
                <c:pt idx="72">
                  <c:v>1.4691433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Lst.vin!$E$2:$E$74</c:f>
              <c:numCache>
                <c:formatCode>General</c:formatCode>
                <c:ptCount val="73"/>
                <c:pt idx="0">
                  <c:v>7.9367711999999999</c:v>
                </c:pt>
                <c:pt idx="1">
                  <c:v>3.2366765000000002</c:v>
                </c:pt>
                <c:pt idx="2">
                  <c:v>6.2366365999999998</c:v>
                </c:pt>
                <c:pt idx="3">
                  <c:v>1.4474098</c:v>
                </c:pt>
                <c:pt idx="4">
                  <c:v>0.67347829999999997</c:v>
                </c:pt>
                <c:pt idx="5">
                  <c:v>1.499587</c:v>
                </c:pt>
                <c:pt idx="6">
                  <c:v>1.8003574</c:v>
                </c:pt>
                <c:pt idx="7">
                  <c:v>1.6298075000000001</c:v>
                </c:pt>
                <c:pt idx="8">
                  <c:v>4.7027086999999996</c:v>
                </c:pt>
                <c:pt idx="9">
                  <c:v>-0.60348760000000001</c:v>
                </c:pt>
                <c:pt idx="10">
                  <c:v>-0.13497680000000001</c:v>
                </c:pt>
                <c:pt idx="11">
                  <c:v>2.2928397999999999</c:v>
                </c:pt>
                <c:pt idx="12">
                  <c:v>3.1019451</c:v>
                </c:pt>
                <c:pt idx="13">
                  <c:v>2.2351728</c:v>
                </c:pt>
                <c:pt idx="14">
                  <c:v>2.4269929000000001</c:v>
                </c:pt>
                <c:pt idx="15">
                  <c:v>3.5980379</c:v>
                </c:pt>
                <c:pt idx="16">
                  <c:v>3.8881728</c:v>
                </c:pt>
                <c:pt idx="17">
                  <c:v>3.8583519000000002</c:v>
                </c:pt>
                <c:pt idx="18">
                  <c:v>2.9242982</c:v>
                </c:pt>
                <c:pt idx="19">
                  <c:v>1.6092135999999999</c:v>
                </c:pt>
                <c:pt idx="20">
                  <c:v>2.5293459999999999</c:v>
                </c:pt>
                <c:pt idx="21">
                  <c:v>3.2007238</c:v>
                </c:pt>
                <c:pt idx="22">
                  <c:v>4.1251920999999996</c:v>
                </c:pt>
                <c:pt idx="23">
                  <c:v>7.3103182000000002</c:v>
                </c:pt>
                <c:pt idx="24">
                  <c:v>7.8648175</c:v>
                </c:pt>
                <c:pt idx="25">
                  <c:v>5.5749408000000003</c:v>
                </c:pt>
                <c:pt idx="26">
                  <c:v>6.4991311999999999</c:v>
                </c:pt>
                <c:pt idx="27">
                  <c:v>1.5007246000000001</c:v>
                </c:pt>
                <c:pt idx="28">
                  <c:v>7.0181088000000003</c:v>
                </c:pt>
                <c:pt idx="29">
                  <c:v>0.88127759999999999</c:v>
                </c:pt>
                <c:pt idx="30">
                  <c:v>3.4094983000000001</c:v>
                </c:pt>
                <c:pt idx="31">
                  <c:v>8.7361280000000008</c:v>
                </c:pt>
                <c:pt idx="32">
                  <c:v>15.6337233</c:v>
                </c:pt>
                <c:pt idx="33">
                  <c:v>1.2964808999999999</c:v>
                </c:pt>
                <c:pt idx="34">
                  <c:v>8.6380716999999994</c:v>
                </c:pt>
                <c:pt idx="35">
                  <c:v>2.3897355999999998</c:v>
                </c:pt>
                <c:pt idx="36">
                  <c:v>9.4731752</c:v>
                </c:pt>
                <c:pt idx="37">
                  <c:v>1.2270105</c:v>
                </c:pt>
                <c:pt idx="38">
                  <c:v>1.3621163000000001</c:v>
                </c:pt>
                <c:pt idx="39">
                  <c:v>4.0197485999999998</c:v>
                </c:pt>
                <c:pt idx="40">
                  <c:v>4.2303708000000002</c:v>
                </c:pt>
                <c:pt idx="41">
                  <c:v>3.8747940000000001</c:v>
                </c:pt>
                <c:pt idx="42">
                  <c:v>2.1909185999999998</c:v>
                </c:pt>
                <c:pt idx="43">
                  <c:v>1.9606170999999999</c:v>
                </c:pt>
                <c:pt idx="44">
                  <c:v>6.6135175000000004</c:v>
                </c:pt>
                <c:pt idx="45">
                  <c:v>7.0590365999999998</c:v>
                </c:pt>
                <c:pt idx="46">
                  <c:v>5.7304022999999997</c:v>
                </c:pt>
                <c:pt idx="47">
                  <c:v>3.3794363000000001</c:v>
                </c:pt>
                <c:pt idx="48">
                  <c:v>-1.8713717000000001</c:v>
                </c:pt>
                <c:pt idx="49">
                  <c:v>5.7811126000000002</c:v>
                </c:pt>
                <c:pt idx="50">
                  <c:v>6.6024658000000001</c:v>
                </c:pt>
                <c:pt idx="51">
                  <c:v>3.2715415000000001</c:v>
                </c:pt>
                <c:pt idx="52">
                  <c:v>3.2167183000000001</c:v>
                </c:pt>
                <c:pt idx="53">
                  <c:v>2.6844736999999999</c:v>
                </c:pt>
                <c:pt idx="54">
                  <c:v>5.8966785000000002</c:v>
                </c:pt>
                <c:pt idx="55">
                  <c:v>2.4940403999999998</c:v>
                </c:pt>
                <c:pt idx="56">
                  <c:v>5.3050639000000004</c:v>
                </c:pt>
                <c:pt idx="57">
                  <c:v>1.8167443999999999</c:v>
                </c:pt>
                <c:pt idx="58">
                  <c:v>1.5889681</c:v>
                </c:pt>
                <c:pt idx="59">
                  <c:v>9.6932155000000009</c:v>
                </c:pt>
                <c:pt idx="60">
                  <c:v>4.2780050000000003</c:v>
                </c:pt>
                <c:pt idx="61">
                  <c:v>1.3584419999999999</c:v>
                </c:pt>
                <c:pt idx="62">
                  <c:v>2.9993558</c:v>
                </c:pt>
                <c:pt idx="63">
                  <c:v>6.0129340999999998</c:v>
                </c:pt>
                <c:pt idx="64">
                  <c:v>1.0804611</c:v>
                </c:pt>
                <c:pt idx="65">
                  <c:v>1.0595578000000001</c:v>
                </c:pt>
                <c:pt idx="66">
                  <c:v>6.0219355999999999</c:v>
                </c:pt>
                <c:pt idx="67">
                  <c:v>4.4769344000000002</c:v>
                </c:pt>
                <c:pt idx="68">
                  <c:v>-4.1506809999999996</c:v>
                </c:pt>
                <c:pt idx="69">
                  <c:v>7.6763450000000004</c:v>
                </c:pt>
                <c:pt idx="70">
                  <c:v>-0.35677599999999998</c:v>
                </c:pt>
                <c:pt idx="71">
                  <c:v>-1.9373407</c:v>
                </c:pt>
                <c:pt idx="72">
                  <c:v>1.4691433</c:v>
                </c:pt>
              </c:numCache>
            </c:numRef>
          </c:val>
        </c:ser>
        <c:marker val="1"/>
        <c:axId val="80856192"/>
        <c:axId val="80857728"/>
      </c:lineChart>
      <c:catAx>
        <c:axId val="80856192"/>
        <c:scaling>
          <c:orientation val="minMax"/>
        </c:scaling>
        <c:axPos val="b"/>
        <c:numFmt formatCode="General" sourceLinked="1"/>
        <c:tickLblPos val="low"/>
        <c:crossAx val="80857728"/>
        <c:crosses val="autoZero"/>
        <c:auto val="1"/>
        <c:lblAlgn val="ctr"/>
        <c:lblOffset val="100"/>
      </c:catAx>
      <c:valAx>
        <c:axId val="80857728"/>
        <c:scaling>
          <c:orientation val="minMax"/>
        </c:scaling>
        <c:axPos val="l"/>
        <c:majorGridlines/>
        <c:numFmt formatCode="General" sourceLinked="1"/>
        <c:tickLblPos val="nextTo"/>
        <c:crossAx val="80856192"/>
        <c:crosses val="autoZero"/>
        <c:crossBetween val="between"/>
      </c:valAx>
    </c:plotArea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First final and last vintage population growth</a:t>
            </a:r>
          </a:p>
        </c:rich>
      </c:tx>
      <c:overlay val="1"/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Fst.fin!$A$2:$A$74</c:f>
              <c:numCache>
                <c:formatCode>General</c:formatCode>
                <c:ptCount val="73"/>
                <c:pt idx="0">
                  <c:v>1992.1</c:v>
                </c:pt>
                <c:pt idx="1">
                  <c:v>1992.2</c:v>
                </c:pt>
                <c:pt idx="2">
                  <c:v>1992.3</c:v>
                </c:pt>
                <c:pt idx="3">
                  <c:v>1992.4</c:v>
                </c:pt>
                <c:pt idx="4">
                  <c:v>1993.1</c:v>
                </c:pt>
                <c:pt idx="5">
                  <c:v>1993.2</c:v>
                </c:pt>
                <c:pt idx="6">
                  <c:v>1993.3</c:v>
                </c:pt>
                <c:pt idx="7">
                  <c:v>1993.4</c:v>
                </c:pt>
                <c:pt idx="8">
                  <c:v>1994.1</c:v>
                </c:pt>
                <c:pt idx="9">
                  <c:v>1994.2</c:v>
                </c:pt>
                <c:pt idx="10">
                  <c:v>1994.3</c:v>
                </c:pt>
                <c:pt idx="11">
                  <c:v>1994.4</c:v>
                </c:pt>
                <c:pt idx="12">
                  <c:v>1995.1</c:v>
                </c:pt>
                <c:pt idx="13">
                  <c:v>1995.2</c:v>
                </c:pt>
                <c:pt idx="14">
                  <c:v>1995.3</c:v>
                </c:pt>
                <c:pt idx="15">
                  <c:v>1995.4</c:v>
                </c:pt>
                <c:pt idx="16">
                  <c:v>1996.1</c:v>
                </c:pt>
                <c:pt idx="17">
                  <c:v>1996.2</c:v>
                </c:pt>
                <c:pt idx="18">
                  <c:v>1996.3</c:v>
                </c:pt>
                <c:pt idx="19">
                  <c:v>1996.4</c:v>
                </c:pt>
                <c:pt idx="20">
                  <c:v>1997.1</c:v>
                </c:pt>
                <c:pt idx="21">
                  <c:v>1997.2</c:v>
                </c:pt>
                <c:pt idx="22">
                  <c:v>1997.3</c:v>
                </c:pt>
                <c:pt idx="23">
                  <c:v>1997.4</c:v>
                </c:pt>
                <c:pt idx="24">
                  <c:v>1998.1</c:v>
                </c:pt>
                <c:pt idx="25">
                  <c:v>1998.2</c:v>
                </c:pt>
                <c:pt idx="26">
                  <c:v>1998.3</c:v>
                </c:pt>
                <c:pt idx="27">
                  <c:v>1998.4</c:v>
                </c:pt>
                <c:pt idx="28">
                  <c:v>1999.1</c:v>
                </c:pt>
                <c:pt idx="29">
                  <c:v>1999.2</c:v>
                </c:pt>
                <c:pt idx="30">
                  <c:v>1999.3</c:v>
                </c:pt>
                <c:pt idx="31">
                  <c:v>1999.4</c:v>
                </c:pt>
                <c:pt idx="32">
                  <c:v>2000.1</c:v>
                </c:pt>
                <c:pt idx="33">
                  <c:v>2000.2</c:v>
                </c:pt>
                <c:pt idx="34">
                  <c:v>2000.3</c:v>
                </c:pt>
                <c:pt idx="35">
                  <c:v>2000.4</c:v>
                </c:pt>
                <c:pt idx="36">
                  <c:v>2001.1</c:v>
                </c:pt>
                <c:pt idx="37">
                  <c:v>2001.2</c:v>
                </c:pt>
                <c:pt idx="38">
                  <c:v>2001.3</c:v>
                </c:pt>
                <c:pt idx="39">
                  <c:v>2001.4</c:v>
                </c:pt>
                <c:pt idx="40">
                  <c:v>2002.1</c:v>
                </c:pt>
                <c:pt idx="41">
                  <c:v>2002.2</c:v>
                </c:pt>
                <c:pt idx="42">
                  <c:v>2002.3</c:v>
                </c:pt>
                <c:pt idx="43">
                  <c:v>2002.4</c:v>
                </c:pt>
                <c:pt idx="44">
                  <c:v>2003.1</c:v>
                </c:pt>
                <c:pt idx="45">
                  <c:v>2003.2</c:v>
                </c:pt>
                <c:pt idx="46">
                  <c:v>2003.3</c:v>
                </c:pt>
                <c:pt idx="47">
                  <c:v>2003.4</c:v>
                </c:pt>
                <c:pt idx="48">
                  <c:v>2004.1</c:v>
                </c:pt>
                <c:pt idx="49">
                  <c:v>2004.2</c:v>
                </c:pt>
                <c:pt idx="50">
                  <c:v>2004.3</c:v>
                </c:pt>
                <c:pt idx="51">
                  <c:v>2004.4</c:v>
                </c:pt>
                <c:pt idx="52">
                  <c:v>2005.1</c:v>
                </c:pt>
                <c:pt idx="53">
                  <c:v>2005.2</c:v>
                </c:pt>
                <c:pt idx="54">
                  <c:v>2005.3</c:v>
                </c:pt>
                <c:pt idx="55">
                  <c:v>2005.4</c:v>
                </c:pt>
                <c:pt idx="56">
                  <c:v>2006.1</c:v>
                </c:pt>
                <c:pt idx="57">
                  <c:v>2006.2</c:v>
                </c:pt>
                <c:pt idx="58">
                  <c:v>2006.3</c:v>
                </c:pt>
                <c:pt idx="59">
                  <c:v>2006.4</c:v>
                </c:pt>
                <c:pt idx="60">
                  <c:v>2007.1</c:v>
                </c:pt>
                <c:pt idx="61">
                  <c:v>2007.2</c:v>
                </c:pt>
                <c:pt idx="62">
                  <c:v>2007.3</c:v>
                </c:pt>
                <c:pt idx="63">
                  <c:v>2007.4</c:v>
                </c:pt>
                <c:pt idx="64">
                  <c:v>2008.1</c:v>
                </c:pt>
                <c:pt idx="65">
                  <c:v>2008.2</c:v>
                </c:pt>
                <c:pt idx="66">
                  <c:v>2008.3</c:v>
                </c:pt>
                <c:pt idx="67">
                  <c:v>2008.4</c:v>
                </c:pt>
                <c:pt idx="68">
                  <c:v>2009.1</c:v>
                </c:pt>
                <c:pt idx="69">
                  <c:v>2009.2</c:v>
                </c:pt>
                <c:pt idx="70">
                  <c:v>2009.3</c:v>
                </c:pt>
                <c:pt idx="71">
                  <c:v>2009.4</c:v>
                </c:pt>
                <c:pt idx="72">
                  <c:v>2010.1</c:v>
                </c:pt>
              </c:numCache>
            </c:numRef>
          </c:cat>
          <c:val>
            <c:numRef>
              <c:f>Fst.fin!$I$2:$I$74</c:f>
              <c:numCache>
                <c:formatCode>General</c:formatCode>
                <c:ptCount val="73"/>
                <c:pt idx="0">
                  <c:v>0.22123573778212169</c:v>
                </c:pt>
                <c:pt idx="1">
                  <c:v>0.22491257661818587</c:v>
                </c:pt>
                <c:pt idx="2">
                  <c:v>0.26890837843027704</c:v>
                </c:pt>
                <c:pt idx="3">
                  <c:v>0.30635160307759257</c:v>
                </c:pt>
                <c:pt idx="4">
                  <c:v>0.25325083494147638</c:v>
                </c:pt>
                <c:pt idx="5">
                  <c:v>0.23148870350537809</c:v>
                </c:pt>
                <c:pt idx="6">
                  <c:v>0.26350688096679065</c:v>
                </c:pt>
                <c:pt idx="7">
                  <c:v>0.28349096315700706</c:v>
                </c:pt>
                <c:pt idx="8">
                  <c:v>0.2373637883413604</c:v>
                </c:pt>
                <c:pt idx="9">
                  <c:v>0.22269226732420933</c:v>
                </c:pt>
                <c:pt idx="10">
                  <c:v>0.2686722873222358</c:v>
                </c:pt>
                <c:pt idx="11">
                  <c:v>0.27945538636515721</c:v>
                </c:pt>
                <c:pt idx="12">
                  <c:v>0.14237465316817577</c:v>
                </c:pt>
                <c:pt idx="13">
                  <c:v>0.20904707577429349</c:v>
                </c:pt>
                <c:pt idx="14">
                  <c:v>0.25786412564587913</c:v>
                </c:pt>
                <c:pt idx="15">
                  <c:v>0.27396756880813111</c:v>
                </c:pt>
                <c:pt idx="16">
                  <c:v>0.21285666567483208</c:v>
                </c:pt>
                <c:pt idx="17">
                  <c:v>0.2519487272509835</c:v>
                </c:pt>
                <c:pt idx="18">
                  <c:v>0.28476903799188324</c:v>
                </c:pt>
                <c:pt idx="19">
                  <c:v>0.30254794959765352</c:v>
                </c:pt>
                <c:pt idx="20">
                  <c:v>0.4364034106668635</c:v>
                </c:pt>
                <c:pt idx="21">
                  <c:v>0.17671686513338614</c:v>
                </c:pt>
                <c:pt idx="22">
                  <c:v>0.21183029287550337</c:v>
                </c:pt>
                <c:pt idx="23">
                  <c:v>0.23963283964292259</c:v>
                </c:pt>
                <c:pt idx="24">
                  <c:v>0.18813153172554387</c:v>
                </c:pt>
                <c:pt idx="25">
                  <c:v>0.20548447388422098</c:v>
                </c:pt>
                <c:pt idx="26">
                  <c:v>0.22913058398867925</c:v>
                </c:pt>
                <c:pt idx="27">
                  <c:v>0.25736151999085077</c:v>
                </c:pt>
                <c:pt idx="28">
                  <c:v>0.33883610791007879</c:v>
                </c:pt>
                <c:pt idx="29">
                  <c:v>0.22018019223810636</c:v>
                </c:pt>
                <c:pt idx="30">
                  <c:v>0.24168600552865183</c:v>
                </c:pt>
                <c:pt idx="31">
                  <c:v>0.25515477836783873</c:v>
                </c:pt>
                <c:pt idx="32">
                  <c:v>8.8261454961924279E-2</c:v>
                </c:pt>
                <c:pt idx="33">
                  <c:v>0.18165370428144811</c:v>
                </c:pt>
                <c:pt idx="34">
                  <c:v>0.21699328641402449</c:v>
                </c:pt>
                <c:pt idx="35">
                  <c:v>0.25554798350544417</c:v>
                </c:pt>
                <c:pt idx="36">
                  <c:v>0.18592744673662231</c:v>
                </c:pt>
                <c:pt idx="37">
                  <c:v>0.19325968823327155</c:v>
                </c:pt>
                <c:pt idx="38">
                  <c:v>0.23416399858855463</c:v>
                </c:pt>
                <c:pt idx="39">
                  <c:v>0.25282323908943916</c:v>
                </c:pt>
                <c:pt idx="40">
                  <c:v>0.18291489484472123</c:v>
                </c:pt>
                <c:pt idx="41">
                  <c:v>0.17134933775937444</c:v>
                </c:pt>
                <c:pt idx="42">
                  <c:v>0.21529129644550782</c:v>
                </c:pt>
                <c:pt idx="43">
                  <c:v>0.23588831222796092</c:v>
                </c:pt>
                <c:pt idx="44">
                  <c:v>0.66920468194431315</c:v>
                </c:pt>
                <c:pt idx="45">
                  <c:v>0.24745279058433489</c:v>
                </c:pt>
                <c:pt idx="46">
                  <c:v>0.27426236293246475</c:v>
                </c:pt>
                <c:pt idx="47">
                  <c:v>0.29178166595100752</c:v>
                </c:pt>
                <c:pt idx="48">
                  <c:v>-7.4981933013806845E-3</c:v>
                </c:pt>
                <c:pt idx="49">
                  <c:v>0.22756299713151407</c:v>
                </c:pt>
                <c:pt idx="50">
                  <c:v>0.2584016026780267</c:v>
                </c:pt>
                <c:pt idx="51">
                  <c:v>0.28031115576927501</c:v>
                </c:pt>
                <c:pt idx="52">
                  <c:v>0.23215607637812052</c:v>
                </c:pt>
                <c:pt idx="53">
                  <c:v>0.22996115125102357</c:v>
                </c:pt>
                <c:pt idx="54">
                  <c:v>0.27163077032739125</c:v>
                </c:pt>
                <c:pt idx="55">
                  <c:v>0.29112264495405604</c:v>
                </c:pt>
                <c:pt idx="56">
                  <c:v>0.20334864861875079</c:v>
                </c:pt>
                <c:pt idx="57">
                  <c:v>0.24140519530195803</c:v>
                </c:pt>
                <c:pt idx="58">
                  <c:v>0.26565084348741941</c:v>
                </c:pt>
                <c:pt idx="59">
                  <c:v>0.27214585750838793</c:v>
                </c:pt>
                <c:pt idx="60">
                  <c:v>0.36799248508141424</c:v>
                </c:pt>
                <c:pt idx="61">
                  <c:v>0.22836951875631062</c:v>
                </c:pt>
                <c:pt idx="62">
                  <c:v>0.26027940504982361</c:v>
                </c:pt>
                <c:pt idx="63">
                  <c:v>0.26570776360610449</c:v>
                </c:pt>
                <c:pt idx="64">
                  <c:v>-9.6235028607405404E-2</c:v>
                </c:pt>
                <c:pt idx="65">
                  <c:v>0.21255119407419532</c:v>
                </c:pt>
                <c:pt idx="66">
                  <c:v>0.24656183408873211</c:v>
                </c:pt>
                <c:pt idx="67">
                  <c:v>0.26041851569922336</c:v>
                </c:pt>
                <c:pt idx="68">
                  <c:v>4.2584727979466663E-4</c:v>
                </c:pt>
                <c:pt idx="69">
                  <c:v>0.19106392085217472</c:v>
                </c:pt>
                <c:pt idx="70">
                  <c:v>0.22049100819334644</c:v>
                </c:pt>
                <c:pt idx="71">
                  <c:v>0.23444151830536164</c:v>
                </c:pt>
                <c:pt idx="72">
                  <c:v>7.4343479608662832E-2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Lst.vin!$I$2:$I$74</c:f>
              <c:numCache>
                <c:formatCode>General</c:formatCode>
                <c:ptCount val="73"/>
                <c:pt idx="0">
                  <c:v>0.22123573778212169</c:v>
                </c:pt>
                <c:pt idx="1">
                  <c:v>0.22491257661818587</c:v>
                </c:pt>
                <c:pt idx="2">
                  <c:v>0.26890837843027704</c:v>
                </c:pt>
                <c:pt idx="3">
                  <c:v>0.30635160307759257</c:v>
                </c:pt>
                <c:pt idx="4">
                  <c:v>0.25325083494147638</c:v>
                </c:pt>
                <c:pt idx="5">
                  <c:v>0.23148870350537809</c:v>
                </c:pt>
                <c:pt idx="6">
                  <c:v>0.26350688096679065</c:v>
                </c:pt>
                <c:pt idx="7">
                  <c:v>0.28349096315700706</c:v>
                </c:pt>
                <c:pt idx="8">
                  <c:v>0.2373637883413604</c:v>
                </c:pt>
                <c:pt idx="9">
                  <c:v>0.22269226732420933</c:v>
                </c:pt>
                <c:pt idx="10">
                  <c:v>0.2686722873222358</c:v>
                </c:pt>
                <c:pt idx="11">
                  <c:v>0.27945538636515721</c:v>
                </c:pt>
                <c:pt idx="12">
                  <c:v>0.14237465316817577</c:v>
                </c:pt>
                <c:pt idx="13">
                  <c:v>0.20904707577429349</c:v>
                </c:pt>
                <c:pt idx="14">
                  <c:v>0.25786412564587913</c:v>
                </c:pt>
                <c:pt idx="15">
                  <c:v>0.27396756880813111</c:v>
                </c:pt>
                <c:pt idx="16">
                  <c:v>0.21285666567483208</c:v>
                </c:pt>
                <c:pt idx="17">
                  <c:v>0.2519487272509835</c:v>
                </c:pt>
                <c:pt idx="18">
                  <c:v>0.28476903799188324</c:v>
                </c:pt>
                <c:pt idx="19">
                  <c:v>0.30254794959765352</c:v>
                </c:pt>
                <c:pt idx="20">
                  <c:v>0.4657727201608397</c:v>
                </c:pt>
                <c:pt idx="21">
                  <c:v>0.217231382238392</c:v>
                </c:pt>
                <c:pt idx="22">
                  <c:v>0.26195315944828046</c:v>
                </c:pt>
                <c:pt idx="23">
                  <c:v>0.27962619987673687</c:v>
                </c:pt>
                <c:pt idx="24">
                  <c:v>0.22539828840626441</c:v>
                </c:pt>
                <c:pt idx="25">
                  <c:v>0.24951681595153374</c:v>
                </c:pt>
                <c:pt idx="26">
                  <c:v>0.28191933013741455</c:v>
                </c:pt>
                <c:pt idx="27">
                  <c:v>0.29929540091833129</c:v>
                </c:pt>
                <c:pt idx="28">
                  <c:v>0.37765278438604</c:v>
                </c:pt>
                <c:pt idx="29">
                  <c:v>0.26859888050339009</c:v>
                </c:pt>
                <c:pt idx="30">
                  <c:v>0.29503697763015868</c:v>
                </c:pt>
                <c:pt idx="31">
                  <c:v>0.29641224054064441</c:v>
                </c:pt>
                <c:pt idx="32">
                  <c:v>1.4021193074465366</c:v>
                </c:pt>
                <c:pt idx="33">
                  <c:v>0.31003940100133853</c:v>
                </c:pt>
                <c:pt idx="34">
                  <c:v>0.3188185774961827</c:v>
                </c:pt>
                <c:pt idx="35">
                  <c:v>0.30136693046067808</c:v>
                </c:pt>
                <c:pt idx="36">
                  <c:v>0.25316821414318458</c:v>
                </c:pt>
                <c:pt idx="37">
                  <c:v>0.29643330268591672</c:v>
                </c:pt>
                <c:pt idx="38">
                  <c:v>0.31946264138744684</c:v>
                </c:pt>
                <c:pt idx="39">
                  <c:v>0.32030206013469176</c:v>
                </c:pt>
                <c:pt idx="40">
                  <c:v>0.25557777947877725</c:v>
                </c:pt>
                <c:pt idx="41">
                  <c:v>0.24908009035149448</c:v>
                </c:pt>
                <c:pt idx="42">
                  <c:v>0.30570381849721606</c:v>
                </c:pt>
                <c:pt idx="43">
                  <c:v>0.30997401102847988</c:v>
                </c:pt>
                <c:pt idx="44">
                  <c:v>0.71671638199224397</c:v>
                </c:pt>
                <c:pt idx="45">
                  <c:v>0.301971195306594</c:v>
                </c:pt>
                <c:pt idx="46">
                  <c:v>0.33458034136835124</c:v>
                </c:pt>
                <c:pt idx="47">
                  <c:v>0.34444972553460129</c:v>
                </c:pt>
                <c:pt idx="48">
                  <c:v>3.6141402264422418E-2</c:v>
                </c:pt>
                <c:pt idx="49">
                  <c:v>0.27763290804490026</c:v>
                </c:pt>
                <c:pt idx="50">
                  <c:v>0.31692865751737909</c:v>
                </c:pt>
                <c:pt idx="51">
                  <c:v>0.32993554349993737</c:v>
                </c:pt>
                <c:pt idx="52">
                  <c:v>0.27627026104666275</c:v>
                </c:pt>
                <c:pt idx="53">
                  <c:v>0.28261888948049041</c:v>
                </c:pt>
                <c:pt idx="54">
                  <c:v>0.33159923003645009</c:v>
                </c:pt>
                <c:pt idx="55">
                  <c:v>0.34169195632736127</c:v>
                </c:pt>
                <c:pt idx="56">
                  <c:v>0.24985775571981783</c:v>
                </c:pt>
                <c:pt idx="57">
                  <c:v>0.29372559316849234</c:v>
                </c:pt>
                <c:pt idx="58">
                  <c:v>0.32117414189638538</c:v>
                </c:pt>
                <c:pt idx="59">
                  <c:v>0.31840058552645711</c:v>
                </c:pt>
                <c:pt idx="60">
                  <c:v>0.41033051713201818</c:v>
                </c:pt>
                <c:pt idx="61">
                  <c:v>0.27840420707985203</c:v>
                </c:pt>
                <c:pt idx="62">
                  <c:v>0.31449527777098751</c:v>
                </c:pt>
                <c:pt idx="63">
                  <c:v>0.31293500829134846</c:v>
                </c:pt>
                <c:pt idx="64">
                  <c:v>-5.5809202626189158E-2</c:v>
                </c:pt>
                <c:pt idx="65">
                  <c:v>0.25915632828912294</c:v>
                </c:pt>
                <c:pt idx="66">
                  <c:v>0.30004414940769664</c:v>
                </c:pt>
                <c:pt idx="67">
                  <c:v>0.3052690650200196</c:v>
                </c:pt>
                <c:pt idx="68">
                  <c:v>3.7332838683612479E-2</c:v>
                </c:pt>
                <c:pt idx="69">
                  <c:v>0.2327106751643937</c:v>
                </c:pt>
                <c:pt idx="70">
                  <c:v>0.26911942064564709</c:v>
                </c:pt>
                <c:pt idx="71">
                  <c:v>0.27362092389244808</c:v>
                </c:pt>
                <c:pt idx="72">
                  <c:v>0.10869913898934325</c:v>
                </c:pt>
              </c:numCache>
            </c:numRef>
          </c:val>
        </c:ser>
        <c:marker val="1"/>
        <c:axId val="82455552"/>
        <c:axId val="82481920"/>
      </c:lineChart>
      <c:catAx>
        <c:axId val="82455552"/>
        <c:scaling>
          <c:orientation val="minMax"/>
        </c:scaling>
        <c:axPos val="b"/>
        <c:numFmt formatCode="General" sourceLinked="1"/>
        <c:tickLblPos val="low"/>
        <c:crossAx val="82481920"/>
        <c:crosses val="autoZero"/>
        <c:auto val="1"/>
        <c:lblAlgn val="ctr"/>
        <c:lblOffset val="100"/>
      </c:catAx>
      <c:valAx>
        <c:axId val="82481920"/>
        <c:scaling>
          <c:orientation val="minMax"/>
        </c:scaling>
        <c:axPos val="l"/>
        <c:majorGridlines/>
        <c:numFmt formatCode="General" sourceLinked="1"/>
        <c:tickLblPos val="nextTo"/>
        <c:crossAx val="82455552"/>
        <c:crosses val="autoZero"/>
        <c:crossBetween val="between"/>
      </c:valAx>
    </c:plotArea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4"/>
  <sheetViews>
    <sheetView tabSelected="1" zoomScale="75" zoomScaleNormal="75" workbookViewId="0">
      <pane xSplit="1" ySplit="1" topLeftCell="B45" activePane="bottomRight" state="frozen"/>
      <selection activeCell="D46" sqref="D46"/>
      <selection pane="topRight" activeCell="D46" sqref="D46"/>
      <selection pane="bottomLeft" activeCell="D46" sqref="D46"/>
      <selection pane="bottomRight" activeCell="B77" sqref="B77:B79"/>
    </sheetView>
  </sheetViews>
  <sheetFormatPr defaultRowHeight="15"/>
  <cols>
    <col min="2" max="4" width="22.7109375" style="1" customWidth="1"/>
    <col min="5" max="5" width="25.7109375" style="1" customWidth="1"/>
    <col min="6" max="7" width="5" style="1" customWidth="1"/>
    <col min="8" max="9" width="16.85546875" style="1" customWidth="1"/>
    <col min="10" max="12" width="16.85546875" style="3" customWidth="1"/>
    <col min="13" max="13" width="20.5703125" style="3" customWidth="1"/>
  </cols>
  <sheetData>
    <row r="1" spans="1:14">
      <c r="B1" s="1" t="s">
        <v>0</v>
      </c>
      <c r="C1" s="1" t="s">
        <v>1</v>
      </c>
      <c r="D1" s="1" t="s">
        <v>2</v>
      </c>
      <c r="E1" s="1" t="s">
        <v>5</v>
      </c>
      <c r="F1"/>
      <c r="H1" s="2" t="s">
        <v>4</v>
      </c>
      <c r="I1" s="2" t="s">
        <v>17</v>
      </c>
      <c r="J1" s="2" t="s">
        <v>15</v>
      </c>
      <c r="K1" s="2" t="s">
        <v>3</v>
      </c>
      <c r="L1" s="2" t="s">
        <v>6</v>
      </c>
      <c r="M1" s="2"/>
    </row>
    <row r="2" spans="1:14">
      <c r="A2">
        <v>1992.1</v>
      </c>
      <c r="B2" s="1">
        <v>2.7308984000000001</v>
      </c>
      <c r="C2" s="1">
        <v>2.9468730999999999</v>
      </c>
      <c r="D2" s="7">
        <v>0.88788400000000001</v>
      </c>
      <c r="E2" s="1">
        <v>5.0059975999999997</v>
      </c>
      <c r="F2"/>
      <c r="H2" s="3">
        <f>100*(((1+B2/100)^(0.25))-((1)))</f>
        <v>0.6758422369488315</v>
      </c>
      <c r="I2" s="3">
        <f>100*(((1+D2/100)^(0.25))-((1)))</f>
        <v>0.22123573778212169</v>
      </c>
      <c r="J2" s="3">
        <f t="shared" ref="J2:J21" si="0">100*(((1+B2/100)^(0.25))-((1+D2/100)^(0.25)))</f>
        <v>0.45460649916670981</v>
      </c>
      <c r="K2" s="3">
        <f t="shared" ref="K2:K21" si="1">(((1+C2/100)^(0.25))-1)*100</f>
        <v>0.72871414346793451</v>
      </c>
      <c r="L2" s="3">
        <f t="shared" ref="L2:L21" si="2">100*(((1+E2/100)^(0.25))-((1+C2/100)^(0.25)))</f>
        <v>0.49995479322464398</v>
      </c>
      <c r="M2" s="2"/>
      <c r="N2" s="3"/>
    </row>
    <row r="3" spans="1:14">
      <c r="A3">
        <v>1992.2</v>
      </c>
      <c r="B3" s="1">
        <v>1.5436240000000001</v>
      </c>
      <c r="C3" s="1">
        <v>2.7287842000000002</v>
      </c>
      <c r="D3" s="7">
        <v>0.90268999999999999</v>
      </c>
      <c r="E3" s="1">
        <v>2.7264968000000001</v>
      </c>
      <c r="F3"/>
      <c r="H3" s="3">
        <f t="shared" ref="H3:H66" si="3">100*(((1+B3/100)^(0.25))-((1)))</f>
        <v>0.38369205202115619</v>
      </c>
      <c r="I3" s="3">
        <f t="shared" ref="I3:I66" si="4">100*(((1+D3/100)^(0.25))-((1)))</f>
        <v>0.22491257661818587</v>
      </c>
      <c r="J3" s="3">
        <f t="shared" si="0"/>
        <v>0.15877947540297033</v>
      </c>
      <c r="K3" s="3">
        <f t="shared" si="1"/>
        <v>0.67532425620580039</v>
      </c>
      <c r="L3" s="3">
        <f t="shared" si="2"/>
        <v>-5.6042389038335472E-4</v>
      </c>
      <c r="M3" s="2"/>
    </row>
    <row r="4" spans="1:14">
      <c r="A4">
        <v>1992.3</v>
      </c>
      <c r="B4" s="1">
        <v>3.419664</v>
      </c>
      <c r="C4" s="1">
        <v>1.7911743</v>
      </c>
      <c r="D4" s="7">
        <v>1.0799799999999999</v>
      </c>
      <c r="E4" s="1">
        <v>3.5167440999999999</v>
      </c>
      <c r="F4"/>
      <c r="H4" s="3">
        <f t="shared" si="3"/>
        <v>0.84416646109539695</v>
      </c>
      <c r="I4" s="3">
        <f t="shared" si="4"/>
        <v>0.26890837843027704</v>
      </c>
      <c r="J4" s="3">
        <f t="shared" si="0"/>
        <v>0.57525808266511991</v>
      </c>
      <c r="K4" s="3">
        <f t="shared" si="1"/>
        <v>0.44481683374339998</v>
      </c>
      <c r="L4" s="3">
        <f t="shared" si="2"/>
        <v>0.42300692104422222</v>
      </c>
      <c r="M4" s="2"/>
    </row>
    <row r="5" spans="1:14">
      <c r="A5">
        <v>1992.4</v>
      </c>
      <c r="B5" s="1">
        <v>4.7103745999999997</v>
      </c>
      <c r="C5" s="1">
        <v>2.2750944999999998</v>
      </c>
      <c r="D5" s="7">
        <v>1.2310490000000001</v>
      </c>
      <c r="E5" s="1">
        <v>4.2946960000000001</v>
      </c>
      <c r="F5"/>
      <c r="H5" s="3">
        <f t="shared" si="3"/>
        <v>1.1573464195925531</v>
      </c>
      <c r="I5" s="3">
        <f t="shared" si="4"/>
        <v>0.30635160307759257</v>
      </c>
      <c r="J5" s="3">
        <f t="shared" si="0"/>
        <v>0.85099481651496056</v>
      </c>
      <c r="K5" s="3">
        <f t="shared" si="1"/>
        <v>0.563984483114921</v>
      </c>
      <c r="L5" s="3">
        <f t="shared" si="2"/>
        <v>0.49281868379418281</v>
      </c>
      <c r="M5" s="2"/>
    </row>
    <row r="6" spans="1:14">
      <c r="A6">
        <v>1993.1</v>
      </c>
      <c r="B6" s="1">
        <v>0.73133919999999997</v>
      </c>
      <c r="C6" s="1">
        <v>3.5191143</v>
      </c>
      <c r="D6" s="7">
        <v>1.016858</v>
      </c>
      <c r="E6" s="1">
        <v>3.1764576999999998</v>
      </c>
      <c r="F6"/>
      <c r="H6" s="3">
        <f t="shared" si="3"/>
        <v>0.18233550000834597</v>
      </c>
      <c r="I6" s="3">
        <f t="shared" si="4"/>
        <v>0.25325083494147638</v>
      </c>
      <c r="J6" s="3">
        <f t="shared" si="0"/>
        <v>-7.0915334933130403E-2</v>
      </c>
      <c r="K6" s="3">
        <f t="shared" si="1"/>
        <v>0.86840113689421461</v>
      </c>
      <c r="L6" s="3">
        <f t="shared" si="2"/>
        <v>-8.3574442478728805E-2</v>
      </c>
      <c r="M6" s="2"/>
    </row>
    <row r="7" spans="1:14">
      <c r="A7">
        <v>1993.2</v>
      </c>
      <c r="B7" s="1">
        <v>1.8958885999999999</v>
      </c>
      <c r="C7" s="1">
        <v>2.3429956999999999</v>
      </c>
      <c r="D7" s="7">
        <v>0.92917499999999997</v>
      </c>
      <c r="E7" s="1">
        <v>1.2726534</v>
      </c>
      <c r="F7"/>
      <c r="H7" s="3">
        <f t="shared" si="3"/>
        <v>0.47063919424981115</v>
      </c>
      <c r="I7" s="3">
        <f t="shared" si="4"/>
        <v>0.23148870350537809</v>
      </c>
      <c r="J7" s="3">
        <f t="shared" si="0"/>
        <v>0.23915049074443306</v>
      </c>
      <c r="K7" s="3">
        <f t="shared" si="1"/>
        <v>0.5806716244863841</v>
      </c>
      <c r="L7" s="3">
        <f t="shared" si="2"/>
        <v>-0.26401551848722615</v>
      </c>
      <c r="M7" s="2"/>
    </row>
    <row r="8" spans="1:14">
      <c r="A8">
        <v>1993.3</v>
      </c>
      <c r="B8" s="1">
        <v>2.8683945999999998</v>
      </c>
      <c r="C8" s="1">
        <v>1.4772356</v>
      </c>
      <c r="D8" s="7">
        <v>1.0582009999999999</v>
      </c>
      <c r="E8" s="1">
        <v>3.8420244000000001</v>
      </c>
      <c r="F8"/>
      <c r="H8" s="3">
        <f t="shared" si="3"/>
        <v>0.70951176515692271</v>
      </c>
      <c r="I8" s="3">
        <f t="shared" si="4"/>
        <v>0.26350688096679065</v>
      </c>
      <c r="J8" s="3">
        <f t="shared" si="0"/>
        <v>0.44600488419013207</v>
      </c>
      <c r="K8" s="3">
        <f t="shared" si="1"/>
        <v>0.3672805163557058</v>
      </c>
      <c r="L8" s="3">
        <f t="shared" si="2"/>
        <v>0.57968918860968888</v>
      </c>
      <c r="M8" s="2"/>
    </row>
    <row r="9" spans="1:14">
      <c r="A9">
        <v>1993.4</v>
      </c>
      <c r="B9" s="1">
        <v>6.9711892999999998</v>
      </c>
      <c r="C9" s="1">
        <v>1.3556318999999999</v>
      </c>
      <c r="D9" s="7">
        <v>1.138795</v>
      </c>
      <c r="E9" s="1">
        <v>3.0377589</v>
      </c>
      <c r="F9"/>
      <c r="H9" s="3">
        <f t="shared" si="3"/>
        <v>1.6990055078418997</v>
      </c>
      <c r="I9" s="3">
        <f t="shared" si="4"/>
        <v>0.28349096315700706</v>
      </c>
      <c r="J9" s="3">
        <f t="shared" si="0"/>
        <v>1.4155145446848927</v>
      </c>
      <c r="K9" s="3">
        <f t="shared" si="1"/>
        <v>0.33719859434198085</v>
      </c>
      <c r="L9" s="3">
        <f t="shared" si="2"/>
        <v>0.41374007185559503</v>
      </c>
      <c r="M9" s="2"/>
    </row>
    <row r="10" spans="1:14">
      <c r="A10">
        <v>1994.1</v>
      </c>
      <c r="B10" s="1">
        <v>3.4029628999999999</v>
      </c>
      <c r="C10" s="1">
        <v>2.5630427999999998</v>
      </c>
      <c r="D10" s="7">
        <v>0.95284100000000005</v>
      </c>
      <c r="E10" s="1">
        <v>5.3576810999999998</v>
      </c>
      <c r="F10"/>
      <c r="H10" s="3">
        <f t="shared" si="3"/>
        <v>0.84009491791481317</v>
      </c>
      <c r="I10" s="3">
        <f t="shared" si="4"/>
        <v>0.2373637883413604</v>
      </c>
      <c r="J10" s="3">
        <f t="shared" si="0"/>
        <v>0.60273112957345276</v>
      </c>
      <c r="K10" s="3">
        <f t="shared" si="1"/>
        <v>0.63469257190194028</v>
      </c>
      <c r="L10" s="3">
        <f t="shared" si="2"/>
        <v>0.67862826205800086</v>
      </c>
      <c r="M10" s="2"/>
    </row>
    <row r="11" spans="1:14">
      <c r="A11">
        <v>1994.2</v>
      </c>
      <c r="B11" s="1">
        <v>4.0908761</v>
      </c>
      <c r="C11" s="1">
        <v>2.9821789000000001</v>
      </c>
      <c r="D11" s="7">
        <v>0.89374900000000002</v>
      </c>
      <c r="E11" s="1">
        <v>0.73914069999999998</v>
      </c>
      <c r="F11"/>
      <c r="H11" s="3">
        <f t="shared" si="3"/>
        <v>1.007393895988451</v>
      </c>
      <c r="I11" s="3">
        <f t="shared" si="4"/>
        <v>0.22269226732420933</v>
      </c>
      <c r="J11" s="3">
        <f t="shared" si="0"/>
        <v>0.78470162866424165</v>
      </c>
      <c r="K11" s="3">
        <f t="shared" si="1"/>
        <v>0.73734930268791743</v>
      </c>
      <c r="L11" s="3">
        <f t="shared" si="2"/>
        <v>-0.55307411390383976</v>
      </c>
      <c r="M11" s="2"/>
    </row>
    <row r="12" spans="1:14">
      <c r="A12">
        <v>1994.3</v>
      </c>
      <c r="B12" s="1">
        <v>4.0417122000000001</v>
      </c>
      <c r="C12" s="1">
        <v>2.1005265999999998</v>
      </c>
      <c r="D12" s="7">
        <v>1.0790280000000001</v>
      </c>
      <c r="E12" s="1">
        <v>2.9793121999999999</v>
      </c>
      <c r="F12"/>
      <c r="H12" s="3">
        <f t="shared" si="3"/>
        <v>0.99546490326798409</v>
      </c>
      <c r="I12" s="3">
        <f t="shared" si="4"/>
        <v>0.2686722873222358</v>
      </c>
      <c r="J12" s="3">
        <f t="shared" si="0"/>
        <v>0.72679261594574829</v>
      </c>
      <c r="K12" s="3">
        <f t="shared" si="1"/>
        <v>0.52104516486186636</v>
      </c>
      <c r="L12" s="3">
        <f t="shared" si="2"/>
        <v>0.21560307775687626</v>
      </c>
      <c r="M12" s="2"/>
    </row>
    <row r="13" spans="1:14">
      <c r="A13">
        <v>1994.4</v>
      </c>
      <c r="B13" s="1">
        <v>5.0722946000000002</v>
      </c>
      <c r="C13" s="1">
        <v>1.2253027999999999</v>
      </c>
      <c r="D13" s="7">
        <v>1.1225160000000001</v>
      </c>
      <c r="E13" s="1">
        <v>3.4564729000000001</v>
      </c>
      <c r="F13"/>
      <c r="H13" s="3">
        <f t="shared" si="3"/>
        <v>1.244643187829042</v>
      </c>
      <c r="I13" s="3">
        <f t="shared" si="4"/>
        <v>0.27945538636515721</v>
      </c>
      <c r="J13" s="3">
        <f t="shared" si="0"/>
        <v>0.96518780146388483</v>
      </c>
      <c r="K13" s="3">
        <f t="shared" si="1"/>
        <v>0.30492814497695697</v>
      </c>
      <c r="L13" s="3">
        <f t="shared" si="2"/>
        <v>0.54821017738133637</v>
      </c>
      <c r="M13" s="2"/>
    </row>
    <row r="14" spans="1:14">
      <c r="A14">
        <v>1995.1</v>
      </c>
      <c r="B14" s="1">
        <v>2.6990593000000001</v>
      </c>
      <c r="C14" s="1">
        <v>1.9804067999999999</v>
      </c>
      <c r="D14" s="7">
        <v>0.570716</v>
      </c>
      <c r="E14" s="1">
        <v>4.4520156000000002</v>
      </c>
      <c r="F14"/>
      <c r="H14" s="3">
        <f t="shared" si="3"/>
        <v>0.6680407846365588</v>
      </c>
      <c r="I14" s="3">
        <f t="shared" si="4"/>
        <v>0.14237465316817577</v>
      </c>
      <c r="J14" s="3">
        <f t="shared" si="0"/>
        <v>0.52566613146838304</v>
      </c>
      <c r="K14" s="3">
        <f t="shared" si="1"/>
        <v>0.49146672147539761</v>
      </c>
      <c r="L14" s="3">
        <f t="shared" si="2"/>
        <v>0.60342378701290222</v>
      </c>
      <c r="M14" s="2"/>
    </row>
    <row r="15" spans="1:14">
      <c r="A15">
        <v>1995.2</v>
      </c>
      <c r="B15" s="1">
        <v>1.3006047999999999</v>
      </c>
      <c r="C15" s="1">
        <v>1.7266583</v>
      </c>
      <c r="D15" s="7">
        <v>0.83881399999999995</v>
      </c>
      <c r="E15" s="1">
        <v>3.4143284</v>
      </c>
      <c r="F15"/>
      <c r="H15" s="3">
        <f t="shared" si="3"/>
        <v>0.32357727553373739</v>
      </c>
      <c r="I15" s="3">
        <f t="shared" si="4"/>
        <v>0.20904707577429349</v>
      </c>
      <c r="J15" s="3">
        <f t="shared" si="0"/>
        <v>0.1145301997594439</v>
      </c>
      <c r="K15" s="3">
        <f t="shared" si="1"/>
        <v>0.42889738237668062</v>
      </c>
      <c r="L15" s="3">
        <f t="shared" si="2"/>
        <v>0.41396837215106341</v>
      </c>
      <c r="M15" s="2"/>
    </row>
    <row r="16" spans="1:14">
      <c r="A16">
        <v>1995.3</v>
      </c>
      <c r="B16" s="1">
        <v>3.2462257000000001</v>
      </c>
      <c r="C16" s="1">
        <v>2.3918746999999998</v>
      </c>
      <c r="D16" s="7">
        <v>1.035453</v>
      </c>
      <c r="E16" s="1">
        <v>3.7625266000000002</v>
      </c>
      <c r="F16"/>
      <c r="H16" s="3">
        <f t="shared" si="3"/>
        <v>0.80186007009954707</v>
      </c>
      <c r="I16" s="3">
        <f t="shared" si="4"/>
        <v>0.25786412564587913</v>
      </c>
      <c r="J16" s="3">
        <f t="shared" si="0"/>
        <v>0.54399594445366795</v>
      </c>
      <c r="K16" s="3">
        <f t="shared" si="1"/>
        <v>0.59267880278417451</v>
      </c>
      <c r="L16" s="3">
        <f t="shared" si="2"/>
        <v>0.33496499108354172</v>
      </c>
      <c r="M16" s="2"/>
    </row>
    <row r="17" spans="1:13">
      <c r="A17">
        <v>1995.4</v>
      </c>
      <c r="B17" s="1">
        <v>0.48549350000000002</v>
      </c>
      <c r="C17" s="1">
        <v>1.8218742999999999</v>
      </c>
      <c r="D17" s="7">
        <v>1.100382</v>
      </c>
      <c r="E17" s="1">
        <v>2.9710144000000001</v>
      </c>
      <c r="F17"/>
      <c r="H17" s="3">
        <f t="shared" si="3"/>
        <v>0.12115302628039615</v>
      </c>
      <c r="I17" s="3">
        <f t="shared" si="4"/>
        <v>0.27396756880813111</v>
      </c>
      <c r="J17" s="3">
        <f t="shared" si="0"/>
        <v>-0.15281454252773496</v>
      </c>
      <c r="K17" s="3">
        <f t="shared" si="1"/>
        <v>0.45238946270742542</v>
      </c>
      <c r="L17" s="3">
        <f t="shared" si="2"/>
        <v>0.28222944557010354</v>
      </c>
      <c r="M17" s="2"/>
    </row>
    <row r="18" spans="1:13">
      <c r="A18">
        <v>1996.1</v>
      </c>
      <c r="B18" s="1">
        <v>2.1539795000000002</v>
      </c>
      <c r="C18" s="1">
        <v>2.0860224999999999</v>
      </c>
      <c r="D18" s="7">
        <v>0.85414900000000005</v>
      </c>
      <c r="E18" s="1">
        <v>3.3407806999999998</v>
      </c>
      <c r="F18"/>
      <c r="H18" s="3">
        <f t="shared" si="3"/>
        <v>0.53419908041105746</v>
      </c>
      <c r="I18" s="3">
        <f t="shared" si="4"/>
        <v>0.21285666567483208</v>
      </c>
      <c r="J18" s="3">
        <f t="shared" si="0"/>
        <v>0.32134241473622538</v>
      </c>
      <c r="K18" s="3">
        <f t="shared" si="1"/>
        <v>0.51747504379071607</v>
      </c>
      <c r="L18" s="3">
        <f t="shared" si="2"/>
        <v>0.30745620444512234</v>
      </c>
      <c r="M18" s="2"/>
    </row>
    <row r="19" spans="1:13">
      <c r="A19">
        <v>1996.2</v>
      </c>
      <c r="B19" s="1">
        <v>4.6763938999999999</v>
      </c>
      <c r="C19" s="1">
        <v>1.7663815</v>
      </c>
      <c r="D19" s="7">
        <v>1.0116099999999999</v>
      </c>
      <c r="E19" s="1">
        <v>3.6626265999999998</v>
      </c>
      <c r="F19"/>
      <c r="H19" s="3">
        <f t="shared" si="3"/>
        <v>1.1491385035933055</v>
      </c>
      <c r="I19" s="3">
        <f t="shared" si="4"/>
        <v>0.2519487272509835</v>
      </c>
      <c r="J19" s="3">
        <f t="shared" si="0"/>
        <v>0.897189776342322</v>
      </c>
      <c r="K19" s="3">
        <f t="shared" si="1"/>
        <v>0.43870005652397737</v>
      </c>
      <c r="L19" s="3">
        <f t="shared" si="2"/>
        <v>0.46464230057610134</v>
      </c>
      <c r="M19" s="2"/>
    </row>
    <row r="20" spans="1:13">
      <c r="A20">
        <v>1996.3</v>
      </c>
      <c r="B20" s="1">
        <v>2.1057758999999998</v>
      </c>
      <c r="C20" s="1">
        <v>1.6870992</v>
      </c>
      <c r="D20" s="7">
        <v>1.1439509999999999</v>
      </c>
      <c r="E20" s="1">
        <v>3.2739457999999999</v>
      </c>
      <c r="F20"/>
      <c r="H20" s="3">
        <f t="shared" si="3"/>
        <v>0.52233716346101744</v>
      </c>
      <c r="I20" s="3">
        <f t="shared" si="4"/>
        <v>0.28476903799188324</v>
      </c>
      <c r="J20" s="3">
        <f t="shared" si="0"/>
        <v>0.23756812546913419</v>
      </c>
      <c r="K20" s="3">
        <f t="shared" si="1"/>
        <v>0.41913235039880981</v>
      </c>
      <c r="L20" s="3">
        <f t="shared" si="2"/>
        <v>0.38949299450128372</v>
      </c>
      <c r="M20" s="2"/>
    </row>
    <row r="21" spans="1:13">
      <c r="A21">
        <v>1996.4</v>
      </c>
      <c r="B21" s="1">
        <v>3.8178535999999998</v>
      </c>
      <c r="C21" s="1">
        <v>1.4712885</v>
      </c>
      <c r="D21" s="7">
        <v>1.215695</v>
      </c>
      <c r="E21" s="1">
        <v>3.6130075000000001</v>
      </c>
      <c r="F21"/>
      <c r="H21" s="3">
        <f t="shared" si="3"/>
        <v>0.9410949590815898</v>
      </c>
      <c r="I21" s="3">
        <f t="shared" si="4"/>
        <v>0.30254794959765352</v>
      </c>
      <c r="J21" s="3">
        <f t="shared" si="0"/>
        <v>0.63854700948393628</v>
      </c>
      <c r="K21" s="3">
        <f t="shared" si="1"/>
        <v>0.36580997133937032</v>
      </c>
      <c r="L21" s="3">
        <f t="shared" si="2"/>
        <v>0.52545563219696945</v>
      </c>
      <c r="M21" s="2"/>
    </row>
    <row r="22" spans="1:13">
      <c r="A22">
        <v>1997.1</v>
      </c>
      <c r="B22" s="1">
        <v>5.9092881999999998</v>
      </c>
      <c r="C22" s="1">
        <v>2.2337310000000001</v>
      </c>
      <c r="D22" s="7">
        <v>1.7570737999999999</v>
      </c>
      <c r="E22" s="1">
        <v>5.0440668000000004</v>
      </c>
      <c r="F22"/>
      <c r="H22" s="3">
        <f t="shared" si="3"/>
        <v>1.4456694178940355</v>
      </c>
      <c r="I22" s="3">
        <f t="shared" si="4"/>
        <v>0.4364034106668635</v>
      </c>
      <c r="J22" s="3">
        <f t="shared" ref="J22:J53" si="5">100*(((1+B22/100)^(0.25))-((1+D22/100)^(0.25)))</f>
        <v>1.009266007227172</v>
      </c>
      <c r="K22" s="3">
        <f>(((1+C22/100)^(0.25))-1)*100</f>
        <v>0.55381507332543656</v>
      </c>
      <c r="L22" s="3">
        <f>100*(((1+E22/100)^(0.25))-((1+C22/100)^(0.25)))</f>
        <v>0.68402755515248881</v>
      </c>
    </row>
    <row r="23" spans="1:13">
      <c r="A23">
        <v>1997.2</v>
      </c>
      <c r="B23" s="1">
        <v>3.3071093999999999</v>
      </c>
      <c r="C23" s="1">
        <v>1.8077327999999999</v>
      </c>
      <c r="D23" s="7">
        <v>0.70874340000000002</v>
      </c>
      <c r="E23" s="1">
        <v>3.229889</v>
      </c>
      <c r="F23"/>
      <c r="H23" s="3">
        <f t="shared" si="3"/>
        <v>0.81671735297712544</v>
      </c>
      <c r="I23" s="3">
        <f t="shared" si="4"/>
        <v>0.17671686513338614</v>
      </c>
      <c r="J23" s="3">
        <f t="shared" si="5"/>
        <v>0.64000048784373931</v>
      </c>
      <c r="K23" s="3">
        <f t="shared" ref="K23:K74" si="6">(((1+C23/100)^(0.25))-1)*100</f>
        <v>0.44890145616176547</v>
      </c>
      <c r="L23" s="3">
        <f t="shared" ref="L23:L74" si="7">100*(((1+E23/100)^(0.25))-((1+C23/100)^(0.25)))</f>
        <v>0.34897089560061989</v>
      </c>
    </row>
    <row r="24" spans="1:13">
      <c r="A24">
        <v>1997.3</v>
      </c>
      <c r="B24" s="1">
        <v>3.0740911999999998</v>
      </c>
      <c r="C24" s="1">
        <v>1.4383360000000001</v>
      </c>
      <c r="D24" s="7">
        <v>0.85001729999999998</v>
      </c>
      <c r="E24" s="1">
        <v>3.9263545</v>
      </c>
      <c r="F24"/>
      <c r="H24" s="3">
        <f t="shared" si="3"/>
        <v>0.75981897726105085</v>
      </c>
      <c r="I24" s="3">
        <f t="shared" si="4"/>
        <v>0.21183029287550337</v>
      </c>
      <c r="J24" s="3">
        <f t="shared" si="5"/>
        <v>0.54798868438554749</v>
      </c>
      <c r="K24" s="3">
        <f t="shared" si="6"/>
        <v>0.35766060405955091</v>
      </c>
      <c r="L24" s="3">
        <f t="shared" si="7"/>
        <v>0.60979761901598373</v>
      </c>
    </row>
    <row r="25" spans="1:13">
      <c r="A25">
        <v>1997.4</v>
      </c>
      <c r="B25" s="1">
        <v>3.7100791000000002</v>
      </c>
      <c r="C25" s="1">
        <v>1.4111427000000001</v>
      </c>
      <c r="D25" s="7">
        <v>0.96198229999999996</v>
      </c>
      <c r="E25" s="1">
        <v>5.2968817000000001</v>
      </c>
      <c r="F25"/>
      <c r="H25" s="3">
        <f t="shared" si="3"/>
        <v>0.91488772861789691</v>
      </c>
      <c r="I25" s="3">
        <f t="shared" si="4"/>
        <v>0.23963283964292259</v>
      </c>
      <c r="J25" s="3">
        <f t="shared" si="5"/>
        <v>0.67525488897497432</v>
      </c>
      <c r="K25" s="3">
        <f t="shared" si="6"/>
        <v>0.35093402890136183</v>
      </c>
      <c r="L25" s="3">
        <f t="shared" si="7"/>
        <v>0.94776726687337831</v>
      </c>
    </row>
    <row r="26" spans="1:13">
      <c r="A26">
        <v>1998.1</v>
      </c>
      <c r="B26" s="1">
        <v>5.3628375999999998</v>
      </c>
      <c r="C26" s="1">
        <v>1.1443757999999999</v>
      </c>
      <c r="D26" s="7">
        <v>0.7546524</v>
      </c>
      <c r="E26" s="1">
        <v>4.1661130999999996</v>
      </c>
      <c r="F26"/>
      <c r="H26" s="3">
        <f t="shared" si="3"/>
        <v>1.3145604506290764</v>
      </c>
      <c r="I26" s="3">
        <f t="shared" si="4"/>
        <v>0.18813153172554387</v>
      </c>
      <c r="J26" s="3">
        <f t="shared" si="5"/>
        <v>1.1264289189035326</v>
      </c>
      <c r="K26" s="3">
        <f t="shared" si="6"/>
        <v>0.2848743356947514</v>
      </c>
      <c r="L26" s="3">
        <f t="shared" si="7"/>
        <v>0.74076667906499694</v>
      </c>
    </row>
    <row r="27" spans="1:13">
      <c r="A27">
        <v>1998.2</v>
      </c>
      <c r="B27" s="1">
        <v>1.8289618999999999</v>
      </c>
      <c r="C27" s="1">
        <v>0.8731177</v>
      </c>
      <c r="D27" s="7">
        <v>0.82447479999999995</v>
      </c>
      <c r="E27" s="1">
        <v>4.1445327000000001</v>
      </c>
      <c r="F27"/>
      <c r="H27" s="3">
        <f t="shared" si="3"/>
        <v>0.45413748536167198</v>
      </c>
      <c r="I27" s="3">
        <f t="shared" si="4"/>
        <v>0.20548447388422098</v>
      </c>
      <c r="J27" s="3">
        <f t="shared" si="5"/>
        <v>0.248653011477451</v>
      </c>
      <c r="K27" s="3">
        <f t="shared" si="6"/>
        <v>0.21756835472384051</v>
      </c>
      <c r="L27" s="3">
        <f t="shared" si="7"/>
        <v>0.80283980868838256</v>
      </c>
    </row>
    <row r="28" spans="1:13">
      <c r="A28">
        <v>1998.3</v>
      </c>
      <c r="B28" s="1">
        <v>3.6715032000000001</v>
      </c>
      <c r="C28" s="1">
        <v>0.98377040000000004</v>
      </c>
      <c r="D28" s="7">
        <v>0.91967719999999997</v>
      </c>
      <c r="E28" s="1">
        <v>4.1020355999999998</v>
      </c>
      <c r="F28"/>
      <c r="H28" s="3">
        <f t="shared" si="3"/>
        <v>0.90550236856785649</v>
      </c>
      <c r="I28" s="3">
        <f t="shared" si="4"/>
        <v>0.22913058398867925</v>
      </c>
      <c r="J28" s="3">
        <f t="shared" si="5"/>
        <v>0.67637178457917724</v>
      </c>
      <c r="K28" s="3">
        <f t="shared" si="6"/>
        <v>0.24504045538589203</v>
      </c>
      <c r="L28" s="3">
        <f t="shared" si="7"/>
        <v>0.76506056235097208</v>
      </c>
    </row>
    <row r="29" spans="1:13">
      <c r="A29">
        <v>1998.4</v>
      </c>
      <c r="B29" s="1">
        <v>6.0094076999999997</v>
      </c>
      <c r="C29" s="1">
        <v>0.82549980000000001</v>
      </c>
      <c r="D29" s="7">
        <v>1.0334270000000001</v>
      </c>
      <c r="E29" s="1">
        <v>3.3837969999999999</v>
      </c>
      <c r="F29"/>
      <c r="H29" s="3">
        <f t="shared" si="3"/>
        <v>1.469635897398458</v>
      </c>
      <c r="I29" s="3">
        <f t="shared" si="4"/>
        <v>0.25736151999085077</v>
      </c>
      <c r="J29" s="3">
        <f t="shared" si="5"/>
        <v>1.2122743774076072</v>
      </c>
      <c r="K29" s="3">
        <f t="shared" si="6"/>
        <v>0.20573914972117358</v>
      </c>
      <c r="L29" s="3">
        <f t="shared" si="7"/>
        <v>0.62968272626438004</v>
      </c>
    </row>
    <row r="30" spans="1:13">
      <c r="A30">
        <v>1999.1</v>
      </c>
      <c r="B30" s="1">
        <v>4.3356639000000001</v>
      </c>
      <c r="C30" s="1">
        <v>1.6004068</v>
      </c>
      <c r="D30" s="7">
        <v>1.3622486</v>
      </c>
      <c r="E30" s="1">
        <v>4.0297254999999996</v>
      </c>
      <c r="F30"/>
      <c r="H30" s="3">
        <f t="shared" si="3"/>
        <v>1.0667257120057227</v>
      </c>
      <c r="I30" s="3">
        <f t="shared" si="4"/>
        <v>0.33883610791007879</v>
      </c>
      <c r="J30" s="3">
        <f t="shared" si="5"/>
        <v>0.72788960409564396</v>
      </c>
      <c r="K30" s="3">
        <f t="shared" si="6"/>
        <v>0.39772265280766383</v>
      </c>
      <c r="L30" s="3">
        <f t="shared" si="7"/>
        <v>0.59483318970989796</v>
      </c>
    </row>
    <row r="31" spans="1:13">
      <c r="A31">
        <v>1999.2</v>
      </c>
      <c r="B31" s="1">
        <v>1.6076223000000001</v>
      </c>
      <c r="C31" s="1">
        <v>1.3413466999999999</v>
      </c>
      <c r="D31" s="7">
        <v>0.88363380000000002</v>
      </c>
      <c r="E31" s="1">
        <v>5.0053017000000004</v>
      </c>
      <c r="F31"/>
      <c r="H31" s="3">
        <f t="shared" si="3"/>
        <v>0.3995051271567629</v>
      </c>
      <c r="I31" s="3">
        <f t="shared" si="4"/>
        <v>0.22018019223810636</v>
      </c>
      <c r="J31" s="3">
        <f t="shared" si="5"/>
        <v>0.17932493491865653</v>
      </c>
      <c r="K31" s="3">
        <f t="shared" si="6"/>
        <v>0.33366299231156749</v>
      </c>
      <c r="L31" s="3">
        <f t="shared" si="7"/>
        <v>0.89483822728058104</v>
      </c>
    </row>
    <row r="32" spans="1:13">
      <c r="A32">
        <v>1999.3</v>
      </c>
      <c r="B32" s="1">
        <v>5.6655623000000004</v>
      </c>
      <c r="C32" s="1">
        <v>1.070533</v>
      </c>
      <c r="D32" s="7">
        <v>0.97025439999999996</v>
      </c>
      <c r="E32" s="1">
        <v>4.8990622000000004</v>
      </c>
      <c r="F32"/>
      <c r="H32" s="3">
        <f t="shared" si="3"/>
        <v>1.3872555072133252</v>
      </c>
      <c r="I32" s="3">
        <f t="shared" si="4"/>
        <v>0.24168600552865183</v>
      </c>
      <c r="J32" s="3">
        <f t="shared" si="5"/>
        <v>1.1455695016846734</v>
      </c>
      <c r="K32" s="3">
        <f t="shared" si="6"/>
        <v>0.26656549713495181</v>
      </c>
      <c r="L32" s="3">
        <f t="shared" si="7"/>
        <v>0.93632142509034733</v>
      </c>
    </row>
    <row r="33" spans="1:12">
      <c r="A33">
        <v>1999.4</v>
      </c>
      <c r="B33" s="1">
        <v>7.2810060999999999</v>
      </c>
      <c r="C33" s="1">
        <v>1.9283006</v>
      </c>
      <c r="D33" s="7">
        <v>1.024532</v>
      </c>
      <c r="E33" s="1">
        <v>3.8611838000000001</v>
      </c>
      <c r="F33"/>
      <c r="H33" s="3">
        <f t="shared" si="3"/>
        <v>1.7725624568764919</v>
      </c>
      <c r="I33" s="3">
        <f t="shared" si="4"/>
        <v>0.25515477836783873</v>
      </c>
      <c r="J33" s="3">
        <f t="shared" si="5"/>
        <v>1.5174076785086532</v>
      </c>
      <c r="K33" s="3">
        <f t="shared" si="6"/>
        <v>0.47862790221691043</v>
      </c>
      <c r="L33" s="3">
        <f t="shared" si="7"/>
        <v>0.47299779240856932</v>
      </c>
    </row>
    <row r="34" spans="1:12">
      <c r="A34">
        <v>2000.1</v>
      </c>
      <c r="B34" s="1">
        <v>5.4641653000000003</v>
      </c>
      <c r="C34" s="1">
        <v>3.0141249000000001</v>
      </c>
      <c r="D34" s="7">
        <v>0.35351349999999998</v>
      </c>
      <c r="E34" s="1">
        <v>4.1445327000000001</v>
      </c>
      <c r="F34"/>
      <c r="H34" s="3">
        <f t="shared" si="3"/>
        <v>1.338910286379047</v>
      </c>
      <c r="I34" s="3">
        <f t="shared" si="4"/>
        <v>8.8261454961924279E-2</v>
      </c>
      <c r="J34" s="3">
        <f t="shared" si="5"/>
        <v>1.2506488314171227</v>
      </c>
      <c r="K34" s="3">
        <f t="shared" si="6"/>
        <v>0.74516080245448091</v>
      </c>
      <c r="L34" s="3">
        <f t="shared" si="7"/>
        <v>0.27524736095774216</v>
      </c>
    </row>
    <row r="35" spans="1:12">
      <c r="A35">
        <v>2000.2</v>
      </c>
      <c r="B35" s="1">
        <v>5.6467985000000001</v>
      </c>
      <c r="C35" s="1">
        <v>2.3730443999999999</v>
      </c>
      <c r="D35" s="7">
        <v>0.7285971</v>
      </c>
      <c r="E35" s="1">
        <v>5.1026558</v>
      </c>
      <c r="F35"/>
      <c r="H35" s="3">
        <f t="shared" si="3"/>
        <v>1.3827541899419149</v>
      </c>
      <c r="I35" s="3">
        <f t="shared" si="4"/>
        <v>0.18165370428144811</v>
      </c>
      <c r="J35" s="3">
        <f t="shared" si="5"/>
        <v>1.2011004856604668</v>
      </c>
      <c r="K35" s="3">
        <f t="shared" si="6"/>
        <v>0.5880536287399929</v>
      </c>
      <c r="L35" s="3">
        <f t="shared" si="7"/>
        <v>0.66390256163935124</v>
      </c>
    </row>
    <row r="36" spans="1:12">
      <c r="A36">
        <v>2000.3</v>
      </c>
      <c r="B36" s="1">
        <v>2.1896841</v>
      </c>
      <c r="C36" s="1">
        <v>1.597391</v>
      </c>
      <c r="D36" s="7">
        <v>0.87080239999999998</v>
      </c>
      <c r="E36" s="1">
        <v>6.3172050000000004</v>
      </c>
      <c r="F36"/>
      <c r="H36" s="3">
        <f t="shared" si="3"/>
        <v>0.54298254386795364</v>
      </c>
      <c r="I36" s="3">
        <f t="shared" si="4"/>
        <v>0.21699328641402449</v>
      </c>
      <c r="J36" s="3">
        <f t="shared" si="5"/>
        <v>0.32598925745392915</v>
      </c>
      <c r="K36" s="3">
        <f t="shared" si="6"/>
        <v>0.39697761931851705</v>
      </c>
      <c r="L36" s="3">
        <f t="shared" si="7"/>
        <v>1.1462322474854014</v>
      </c>
    </row>
    <row r="37" spans="1:12">
      <c r="A37">
        <v>2000.4</v>
      </c>
      <c r="B37" s="1">
        <v>1.0371490000000001</v>
      </c>
      <c r="C37" s="1">
        <v>1.9643568</v>
      </c>
      <c r="D37" s="7">
        <v>1.0261169000000001</v>
      </c>
      <c r="E37" s="1">
        <v>6.5475829000000001</v>
      </c>
      <c r="F37"/>
      <c r="H37" s="3">
        <f t="shared" si="3"/>
        <v>0.25828485980941007</v>
      </c>
      <c r="I37" s="3">
        <f t="shared" si="4"/>
        <v>0.25554798350544417</v>
      </c>
      <c r="J37" s="3">
        <f t="shared" si="5"/>
        <v>2.7368763039659072E-3</v>
      </c>
      <c r="K37" s="3">
        <f t="shared" si="6"/>
        <v>0.48751257162746864</v>
      </c>
      <c r="L37" s="3">
        <f t="shared" si="7"/>
        <v>1.1106609447528504</v>
      </c>
    </row>
    <row r="38" spans="1:12">
      <c r="A38">
        <v>2001.1</v>
      </c>
      <c r="B38" s="1">
        <v>1.2448980999999999</v>
      </c>
      <c r="C38" s="1">
        <v>3.2346295</v>
      </c>
      <c r="D38" s="7">
        <v>0.74578650000000002</v>
      </c>
      <c r="E38" s="1">
        <v>5.1917556999999999</v>
      </c>
      <c r="F38"/>
      <c r="H38" s="3">
        <f t="shared" si="3"/>
        <v>0.30978207585816708</v>
      </c>
      <c r="I38" s="3">
        <f t="shared" si="4"/>
        <v>0.18592744673662231</v>
      </c>
      <c r="J38" s="3">
        <f t="shared" si="5"/>
        <v>0.12385462912154477</v>
      </c>
      <c r="K38" s="3">
        <f t="shared" si="6"/>
        <v>0.79902953620321071</v>
      </c>
      <c r="L38" s="3">
        <f t="shared" si="7"/>
        <v>0.4743787110834452</v>
      </c>
    </row>
    <row r="39" spans="1:12">
      <c r="A39">
        <v>2001.2</v>
      </c>
      <c r="B39" s="1">
        <v>0.30889</v>
      </c>
      <c r="C39" s="1">
        <v>2.1082839999999998</v>
      </c>
      <c r="D39" s="7">
        <v>0.77528260000000004</v>
      </c>
      <c r="E39" s="1">
        <v>4.7329184</v>
      </c>
      <c r="F39"/>
      <c r="H39" s="3">
        <f t="shared" si="3"/>
        <v>7.7133211116642286E-2</v>
      </c>
      <c r="I39" s="3">
        <f t="shared" si="4"/>
        <v>0.19325968823327155</v>
      </c>
      <c r="J39" s="3">
        <f t="shared" si="5"/>
        <v>-0.11612647711662927</v>
      </c>
      <c r="K39" s="3">
        <f t="shared" si="6"/>
        <v>0.52295445897949655</v>
      </c>
      <c r="L39" s="3">
        <f t="shared" si="7"/>
        <v>0.63983623225596364</v>
      </c>
    </row>
    <row r="40" spans="1:12">
      <c r="A40">
        <v>2001.3</v>
      </c>
      <c r="B40" s="1">
        <v>-1.3335064000000001</v>
      </c>
      <c r="C40" s="1">
        <v>2.2405417000000001</v>
      </c>
      <c r="D40" s="7">
        <v>0.93995110000000004</v>
      </c>
      <c r="E40" s="1">
        <v>3.7745422</v>
      </c>
      <c r="F40"/>
      <c r="H40" s="3">
        <f t="shared" si="3"/>
        <v>-0.33505678746340584</v>
      </c>
      <c r="I40" s="3">
        <f t="shared" si="4"/>
        <v>0.23416399858855463</v>
      </c>
      <c r="J40" s="3">
        <f t="shared" si="5"/>
        <v>-0.56922078605196047</v>
      </c>
      <c r="K40" s="3">
        <f t="shared" si="6"/>
        <v>0.55548972794652318</v>
      </c>
      <c r="L40" s="3">
        <f t="shared" si="7"/>
        <v>0.37507576988005109</v>
      </c>
    </row>
    <row r="41" spans="1:12">
      <c r="A41">
        <v>2001.4</v>
      </c>
      <c r="B41" s="1">
        <v>1.6513036000000001</v>
      </c>
      <c r="C41" s="1">
        <v>-0.13832069999999999</v>
      </c>
      <c r="D41" s="7">
        <v>1.0151346000000001</v>
      </c>
      <c r="E41" s="1">
        <v>2.2888915999999999</v>
      </c>
      <c r="F41"/>
      <c r="H41" s="3">
        <f t="shared" si="3"/>
        <v>0.41029387008735263</v>
      </c>
      <c r="I41" s="3">
        <f t="shared" si="4"/>
        <v>0.25282323908943916</v>
      </c>
      <c r="J41" s="3">
        <f t="shared" si="5"/>
        <v>0.15747063099791347</v>
      </c>
      <c r="K41" s="3">
        <f t="shared" si="6"/>
        <v>-3.4598126314022704E-2</v>
      </c>
      <c r="L41" s="3">
        <f t="shared" si="7"/>
        <v>0.60197400489020447</v>
      </c>
    </row>
    <row r="42" spans="1:12">
      <c r="A42">
        <v>2002.1</v>
      </c>
      <c r="B42" s="1">
        <v>6.1261096000000004</v>
      </c>
      <c r="C42" s="1">
        <v>1.2655149000000001</v>
      </c>
      <c r="D42" s="7">
        <v>0.73366949999999997</v>
      </c>
      <c r="E42" s="1">
        <v>2.8508550000000001</v>
      </c>
      <c r="F42"/>
      <c r="H42" s="3">
        <f t="shared" si="3"/>
        <v>1.4975504338515799</v>
      </c>
      <c r="I42" s="3">
        <f t="shared" si="4"/>
        <v>0.18291489484472123</v>
      </c>
      <c r="J42" s="3">
        <f t="shared" si="5"/>
        <v>1.3146355390068587</v>
      </c>
      <c r="K42" s="3">
        <f t="shared" si="6"/>
        <v>0.31488828083787723</v>
      </c>
      <c r="L42" s="3">
        <f t="shared" si="7"/>
        <v>0.39033033501496561</v>
      </c>
    </row>
    <row r="43" spans="1:12">
      <c r="A43">
        <v>2002.2</v>
      </c>
      <c r="B43" s="1">
        <v>1.2532843</v>
      </c>
      <c r="C43" s="1">
        <v>1.2288939999999999</v>
      </c>
      <c r="D43" s="7">
        <v>0.68716100000000002</v>
      </c>
      <c r="E43" s="1">
        <v>3.8104955</v>
      </c>
      <c r="F43"/>
      <c r="H43" s="3">
        <f t="shared" si="3"/>
        <v>0.31185919722909183</v>
      </c>
      <c r="I43" s="3">
        <f t="shared" si="4"/>
        <v>0.17134933775937444</v>
      </c>
      <c r="J43" s="3">
        <f t="shared" si="5"/>
        <v>0.14050985946971739</v>
      </c>
      <c r="K43" s="3">
        <f t="shared" si="6"/>
        <v>0.30581777004052846</v>
      </c>
      <c r="L43" s="3">
        <f t="shared" si="7"/>
        <v>0.63348858913652162</v>
      </c>
    </row>
    <row r="44" spans="1:12">
      <c r="A44">
        <v>2002.3</v>
      </c>
      <c r="B44" s="1">
        <v>4.0286369000000004</v>
      </c>
      <c r="C44" s="1">
        <v>1.0088022999999999</v>
      </c>
      <c r="D44" s="7">
        <v>0.8639502</v>
      </c>
      <c r="E44" s="1">
        <v>4.9643828000000001</v>
      </c>
      <c r="F44"/>
      <c r="H44" s="3">
        <f t="shared" si="3"/>
        <v>0.99229163695713218</v>
      </c>
      <c r="I44" s="3">
        <f t="shared" si="4"/>
        <v>0.21529129644550782</v>
      </c>
      <c r="J44" s="3">
        <f t="shared" si="5"/>
        <v>0.77700034051162437</v>
      </c>
      <c r="K44" s="3">
        <f t="shared" si="6"/>
        <v>0.25125207384042447</v>
      </c>
      <c r="L44" s="3">
        <f t="shared" si="7"/>
        <v>0.96738591911169625</v>
      </c>
    </row>
    <row r="45" spans="1:12">
      <c r="A45">
        <v>2002.4</v>
      </c>
      <c r="B45" s="1">
        <v>1.3818185000000001</v>
      </c>
      <c r="C45" s="1">
        <v>1.7757354000000001</v>
      </c>
      <c r="D45" s="7">
        <v>0.94689710000000005</v>
      </c>
      <c r="E45" s="1">
        <v>4.6068844999999996</v>
      </c>
      <c r="F45"/>
      <c r="H45" s="3">
        <f t="shared" si="3"/>
        <v>0.34367883502015584</v>
      </c>
      <c r="I45" s="3">
        <f t="shared" si="4"/>
        <v>0.23588831222796092</v>
      </c>
      <c r="J45" s="3">
        <f t="shared" si="5"/>
        <v>0.10779052279219492</v>
      </c>
      <c r="K45" s="3">
        <f t="shared" si="6"/>
        <v>0.44100794337622595</v>
      </c>
      <c r="L45" s="3">
        <f t="shared" si="7"/>
        <v>0.69133458758847688</v>
      </c>
    </row>
    <row r="46" spans="1:12">
      <c r="A46">
        <v>2003.1</v>
      </c>
      <c r="B46" s="1">
        <v>1.4280207</v>
      </c>
      <c r="C46" s="1">
        <v>2.3542453999999999</v>
      </c>
      <c r="D46" s="7">
        <v>2.7038088999999998</v>
      </c>
      <c r="E46" s="1">
        <v>3.4356225999999999</v>
      </c>
      <c r="F46"/>
      <c r="H46" s="3">
        <f t="shared" si="3"/>
        <v>0.35510915532592779</v>
      </c>
      <c r="I46" s="3">
        <f t="shared" si="4"/>
        <v>0.66920468194431315</v>
      </c>
      <c r="J46" s="3">
        <f t="shared" si="5"/>
        <v>-0.31409552661838536</v>
      </c>
      <c r="K46" s="3">
        <f t="shared" si="6"/>
        <v>0.58343550621478002</v>
      </c>
      <c r="L46" s="3">
        <f t="shared" si="7"/>
        <v>0.2646210240791369</v>
      </c>
    </row>
    <row r="47" spans="1:12">
      <c r="A47">
        <v>2003.2</v>
      </c>
      <c r="B47" s="1">
        <v>3.2808145999999998</v>
      </c>
      <c r="C47" s="1">
        <v>1.0319682999999999</v>
      </c>
      <c r="D47" s="7">
        <v>0.99349120000000002</v>
      </c>
      <c r="E47" s="1">
        <v>3.9404178000000001</v>
      </c>
      <c r="F47"/>
      <c r="H47" s="3">
        <f t="shared" si="3"/>
        <v>0.8103015106812439</v>
      </c>
      <c r="I47" s="3">
        <f t="shared" si="4"/>
        <v>0.24745279058433489</v>
      </c>
      <c r="J47" s="3">
        <f t="shared" si="5"/>
        <v>0.56284872009690901</v>
      </c>
      <c r="K47" s="3">
        <f t="shared" si="6"/>
        <v>0.25699964420036192</v>
      </c>
      <c r="L47" s="3">
        <f t="shared" si="7"/>
        <v>0.71387413119869958</v>
      </c>
    </row>
    <row r="48" spans="1:12">
      <c r="A48">
        <v>2003.3</v>
      </c>
      <c r="B48" s="1">
        <v>8.2033655000000003</v>
      </c>
      <c r="C48" s="1">
        <v>1.6145281</v>
      </c>
      <c r="D48" s="7">
        <v>1.1015709</v>
      </c>
      <c r="E48" s="1">
        <v>3.069188</v>
      </c>
      <c r="F48"/>
      <c r="H48" s="3">
        <f t="shared" si="3"/>
        <v>1.9906106995760231</v>
      </c>
      <c r="I48" s="3">
        <f t="shared" si="4"/>
        <v>0.27426236293246475</v>
      </c>
      <c r="J48" s="3">
        <f t="shared" si="5"/>
        <v>1.7163483366435583</v>
      </c>
      <c r="K48" s="3">
        <f t="shared" si="6"/>
        <v>0.40121100614589622</v>
      </c>
      <c r="L48" s="3">
        <f t="shared" si="7"/>
        <v>0.35740967202759766</v>
      </c>
    </row>
    <row r="49" spans="1:12">
      <c r="A49">
        <v>2003.4</v>
      </c>
      <c r="B49" s="1">
        <v>4.1416855000000004</v>
      </c>
      <c r="C49" s="1">
        <v>1.4963447999999999</v>
      </c>
      <c r="D49" s="7">
        <v>1.1722448000000001</v>
      </c>
      <c r="E49" s="1">
        <v>2.1872055000000001</v>
      </c>
      <c r="F49"/>
      <c r="H49" s="3">
        <f t="shared" si="3"/>
        <v>1.0197177088884235</v>
      </c>
      <c r="I49" s="3">
        <f t="shared" si="4"/>
        <v>0.29178166595100752</v>
      </c>
      <c r="J49" s="3">
        <f t="shared" si="5"/>
        <v>0.72793604293741598</v>
      </c>
      <c r="K49" s="3">
        <f t="shared" si="6"/>
        <v>0.3720052287569775</v>
      </c>
      <c r="L49" s="3">
        <f t="shared" si="7"/>
        <v>0.17036764470874655</v>
      </c>
    </row>
    <row r="50" spans="1:12">
      <c r="A50">
        <v>2004.1</v>
      </c>
      <c r="B50" s="1">
        <v>3.9049336000000001</v>
      </c>
      <c r="C50" s="1">
        <v>2.8740264</v>
      </c>
      <c r="D50" s="7">
        <v>-2.9989399999999999E-2</v>
      </c>
      <c r="E50" s="1">
        <v>4.6266677999999999</v>
      </c>
      <c r="F50"/>
      <c r="H50" s="3">
        <f t="shared" si="3"/>
        <v>0.96225506496436797</v>
      </c>
      <c r="I50" s="3">
        <f t="shared" si="4"/>
        <v>-7.4981933013806845E-3</v>
      </c>
      <c r="J50" s="3">
        <f t="shared" si="5"/>
        <v>0.96975325826574865</v>
      </c>
      <c r="K50" s="3">
        <f t="shared" si="6"/>
        <v>0.71089013843330662</v>
      </c>
      <c r="L50" s="3">
        <f t="shared" si="7"/>
        <v>0.42623360173430491</v>
      </c>
    </row>
    <row r="51" spans="1:12">
      <c r="A51">
        <v>2004.2</v>
      </c>
      <c r="B51" s="1">
        <v>3.3006595999999999</v>
      </c>
      <c r="C51" s="1">
        <v>3.1979796</v>
      </c>
      <c r="D51" s="7">
        <v>0.91336379999999995</v>
      </c>
      <c r="E51" s="1">
        <v>4.2406357999999997</v>
      </c>
      <c r="F51"/>
      <c r="H51" s="3">
        <f t="shared" si="3"/>
        <v>0.81514373696021103</v>
      </c>
      <c r="I51" s="3">
        <f t="shared" si="4"/>
        <v>0.22756299713151407</v>
      </c>
      <c r="J51" s="3">
        <f t="shared" si="5"/>
        <v>0.58758073982869696</v>
      </c>
      <c r="K51" s="3">
        <f t="shared" si="6"/>
        <v>0.79008203889971984</v>
      </c>
      <c r="L51" s="3">
        <f t="shared" si="7"/>
        <v>0.25362311479135702</v>
      </c>
    </row>
    <row r="52" spans="1:12">
      <c r="A52">
        <v>2004.3</v>
      </c>
      <c r="B52" s="1">
        <v>4.0012974000000003</v>
      </c>
      <c r="C52" s="1">
        <v>1.4517977</v>
      </c>
      <c r="D52" s="7">
        <v>1.0376196</v>
      </c>
      <c r="E52" s="1">
        <v>3.6502135</v>
      </c>
      <c r="F52"/>
      <c r="H52" s="3">
        <f t="shared" si="3"/>
        <v>0.98565560145469355</v>
      </c>
      <c r="I52" s="3">
        <f t="shared" si="4"/>
        <v>0.2584016026780267</v>
      </c>
      <c r="J52" s="3">
        <f t="shared" si="5"/>
        <v>0.72725399877666685</v>
      </c>
      <c r="K52" s="3">
        <f t="shared" si="6"/>
        <v>0.36099000974996187</v>
      </c>
      <c r="L52" s="3">
        <f t="shared" si="7"/>
        <v>0.53933153944689671</v>
      </c>
    </row>
    <row r="53" spans="1:12">
      <c r="A53">
        <v>2004.4</v>
      </c>
      <c r="B53" s="1">
        <v>3.8482783999999999</v>
      </c>
      <c r="C53" s="1">
        <v>2.2945608000000002</v>
      </c>
      <c r="D53" s="7">
        <v>1.1259679</v>
      </c>
      <c r="E53" s="1">
        <v>3.3448395</v>
      </c>
      <c r="F53"/>
      <c r="H53" s="3">
        <f t="shared" si="3"/>
        <v>0.9484895811773697</v>
      </c>
      <c r="I53" s="3">
        <f t="shared" si="4"/>
        <v>0.28031115576927501</v>
      </c>
      <c r="J53" s="3">
        <f t="shared" si="5"/>
        <v>0.66817842540809469</v>
      </c>
      <c r="K53" s="3">
        <f t="shared" si="6"/>
        <v>0.5687692965446578</v>
      </c>
      <c r="L53" s="3">
        <f t="shared" si="7"/>
        <v>0.25715193406072867</v>
      </c>
    </row>
    <row r="54" spans="1:12">
      <c r="A54">
        <v>2005.1</v>
      </c>
      <c r="B54" s="1">
        <v>3.7592371999999998</v>
      </c>
      <c r="C54" s="1">
        <v>2.8627794999999998</v>
      </c>
      <c r="D54" s="7">
        <v>0.93186310000000006</v>
      </c>
      <c r="E54" s="1">
        <v>6.3492834</v>
      </c>
      <c r="F54"/>
      <c r="H54" s="3">
        <f t="shared" si="3"/>
        <v>0.92684390167843134</v>
      </c>
      <c r="I54" s="3">
        <f t="shared" si="4"/>
        <v>0.23215607637812052</v>
      </c>
      <c r="J54" s="3">
        <f t="shared" ref="J54:J74" si="8">100*(((1+B54/100)^(0.25))-((1+D54/100)^(0.25)))</f>
        <v>0.69468782530031081</v>
      </c>
      <c r="K54" s="3">
        <f t="shared" si="6"/>
        <v>0.70813742282989089</v>
      </c>
      <c r="L54" s="3">
        <f t="shared" si="7"/>
        <v>0.8427310708439828</v>
      </c>
    </row>
    <row r="55" spans="1:12">
      <c r="A55">
        <v>2005.2</v>
      </c>
      <c r="B55" s="1">
        <v>3.309599</v>
      </c>
      <c r="C55" s="1">
        <v>2.6107338000000002</v>
      </c>
      <c r="D55" s="7">
        <v>0.92302240000000002</v>
      </c>
      <c r="E55" s="1">
        <v>4.4852916</v>
      </c>
      <c r="F55"/>
      <c r="H55" s="3">
        <f t="shared" si="3"/>
        <v>0.81732474348670259</v>
      </c>
      <c r="I55" s="3">
        <f t="shared" si="4"/>
        <v>0.22996115125102357</v>
      </c>
      <c r="J55" s="3">
        <f t="shared" si="8"/>
        <v>0.58736359223567902</v>
      </c>
      <c r="K55" s="3">
        <f t="shared" si="6"/>
        <v>0.64638911566587964</v>
      </c>
      <c r="L55" s="3">
        <f t="shared" si="7"/>
        <v>0.45655205547150413</v>
      </c>
    </row>
    <row r="56" spans="1:12">
      <c r="A56">
        <v>2005.3</v>
      </c>
      <c r="B56" s="1">
        <v>4.1424836999999997</v>
      </c>
      <c r="C56" s="1">
        <v>3.2851832999999999</v>
      </c>
      <c r="D56" s="7">
        <v>1.0909580999999999</v>
      </c>
      <c r="E56" s="1">
        <v>3.6815228000000002</v>
      </c>
      <c r="F56"/>
      <c r="H56" s="3">
        <f t="shared" si="3"/>
        <v>1.0199112762061757</v>
      </c>
      <c r="I56" s="3">
        <f t="shared" si="4"/>
        <v>0.27163077032739125</v>
      </c>
      <c r="J56" s="3">
        <f t="shared" si="8"/>
        <v>0.74828050587878447</v>
      </c>
      <c r="K56" s="3">
        <f t="shared" si="6"/>
        <v>0.8113675435650114</v>
      </c>
      <c r="L56" s="3">
        <f t="shared" si="7"/>
        <v>9.6572804822958602E-2</v>
      </c>
    </row>
    <row r="57" spans="1:12">
      <c r="A57">
        <v>2005.4</v>
      </c>
      <c r="B57" s="1">
        <v>1.6526646</v>
      </c>
      <c r="C57" s="1">
        <v>3.4775963999999999</v>
      </c>
      <c r="D57" s="7">
        <v>1.1695856</v>
      </c>
      <c r="E57" s="1">
        <v>2.8091700999999998</v>
      </c>
      <c r="F57"/>
      <c r="H57" s="3">
        <f t="shared" si="3"/>
        <v>0.41062996445846434</v>
      </c>
      <c r="I57" s="3">
        <f t="shared" si="4"/>
        <v>0.29112264495405604</v>
      </c>
      <c r="J57" s="3">
        <f t="shared" si="8"/>
        <v>0.11950731950440829</v>
      </c>
      <c r="K57" s="3">
        <f t="shared" si="6"/>
        <v>0.85828591755396921</v>
      </c>
      <c r="L57" s="3">
        <f t="shared" si="7"/>
        <v>-0.1632726741704893</v>
      </c>
    </row>
    <row r="58" spans="1:12">
      <c r="A58">
        <v>2006.1</v>
      </c>
      <c r="B58" s="1">
        <v>5.6380407999999997</v>
      </c>
      <c r="C58" s="1">
        <v>3.1248752999999998</v>
      </c>
      <c r="D58" s="7">
        <v>0.81587900000000002</v>
      </c>
      <c r="E58" s="1">
        <v>5.3458148999999997</v>
      </c>
      <c r="F58"/>
      <c r="H58" s="3">
        <f t="shared" si="3"/>
        <v>1.3806530677097584</v>
      </c>
      <c r="I58" s="3">
        <f t="shared" si="4"/>
        <v>0.20334864861875079</v>
      </c>
      <c r="J58" s="3">
        <f t="shared" si="8"/>
        <v>1.1773044190910076</v>
      </c>
      <c r="K58" s="3">
        <f t="shared" si="6"/>
        <v>0.77222765221340861</v>
      </c>
      <c r="L58" s="3">
        <f t="shared" si="7"/>
        <v>0.53824038806777885</v>
      </c>
    </row>
    <row r="59" spans="1:12">
      <c r="A59">
        <v>2006.2</v>
      </c>
      <c r="B59" s="1">
        <v>2.5585632999999999</v>
      </c>
      <c r="C59" s="1">
        <v>3.2934771999999999</v>
      </c>
      <c r="D59" s="7">
        <v>0.96912299999999996</v>
      </c>
      <c r="E59" s="1">
        <v>6.6306082000000002</v>
      </c>
      <c r="F59"/>
      <c r="H59" s="3">
        <f t="shared" si="3"/>
        <v>0.633593734356519</v>
      </c>
      <c r="I59" s="3">
        <f t="shared" si="4"/>
        <v>0.24140519530195803</v>
      </c>
      <c r="J59" s="3">
        <f t="shared" si="8"/>
        <v>0.39218853905456097</v>
      </c>
      <c r="K59" s="3">
        <f t="shared" si="6"/>
        <v>0.81339129517630226</v>
      </c>
      <c r="L59" s="3">
        <f t="shared" si="7"/>
        <v>0.80456858062523118</v>
      </c>
    </row>
    <row r="60" spans="1:12">
      <c r="A60">
        <v>2006.3</v>
      </c>
      <c r="B60" s="1">
        <v>1.9601363000000001</v>
      </c>
      <c r="C60" s="1">
        <v>1.8556655</v>
      </c>
      <c r="D60" s="7">
        <v>1.0668451000000001</v>
      </c>
      <c r="E60" s="1">
        <v>2.5685066999999999</v>
      </c>
      <c r="F60"/>
      <c r="H60" s="3">
        <f t="shared" si="3"/>
        <v>0.48647271283941418</v>
      </c>
      <c r="I60" s="3">
        <f t="shared" si="4"/>
        <v>0.26565084348741941</v>
      </c>
      <c r="J60" s="3">
        <f t="shared" si="8"/>
        <v>0.22082186935199477</v>
      </c>
      <c r="K60" s="3">
        <f t="shared" si="6"/>
        <v>0.46072260441949453</v>
      </c>
      <c r="L60" s="3">
        <f t="shared" si="7"/>
        <v>0.17531023317962635</v>
      </c>
    </row>
    <row r="61" spans="1:12">
      <c r="A61">
        <v>2006.4</v>
      </c>
      <c r="B61" s="1">
        <v>2.4515475000000002</v>
      </c>
      <c r="C61" s="1">
        <v>1.6420543000000001</v>
      </c>
      <c r="D61" s="7">
        <v>1.0930352999999999</v>
      </c>
      <c r="E61" s="1">
        <v>8.2352387999999994</v>
      </c>
      <c r="F61"/>
      <c r="H61" s="3">
        <f t="shared" si="3"/>
        <v>0.60733166321531584</v>
      </c>
      <c r="I61" s="3">
        <f t="shared" si="4"/>
        <v>0.27214585750838793</v>
      </c>
      <c r="J61" s="3">
        <f t="shared" si="8"/>
        <v>0.33518580570692791</v>
      </c>
      <c r="K61" s="3">
        <f t="shared" si="6"/>
        <v>0.40800969716161539</v>
      </c>
      <c r="L61" s="3">
        <f t="shared" si="7"/>
        <v>1.5901109774680622</v>
      </c>
    </row>
    <row r="62" spans="1:12">
      <c r="A62">
        <v>2007.1</v>
      </c>
      <c r="B62" s="1">
        <v>0.68969469999999999</v>
      </c>
      <c r="C62" s="1">
        <v>4.1839941999999999</v>
      </c>
      <c r="D62" s="7">
        <v>1.4801150000000001</v>
      </c>
      <c r="E62" s="1">
        <v>2.8335195999999998</v>
      </c>
      <c r="F62"/>
      <c r="H62" s="3">
        <f t="shared" si="3"/>
        <v>0.17197951183096638</v>
      </c>
      <c r="I62" s="3">
        <f t="shared" si="4"/>
        <v>0.36799248508141424</v>
      </c>
      <c r="J62" s="3">
        <f t="shared" si="8"/>
        <v>-0.19601297325044786</v>
      </c>
      <c r="K62" s="3">
        <f t="shared" si="6"/>
        <v>1.0299762377562471</v>
      </c>
      <c r="L62" s="3">
        <f t="shared" si="7"/>
        <v>-0.3290013289688698</v>
      </c>
    </row>
    <row r="63" spans="1:12">
      <c r="A63">
        <v>2007.2</v>
      </c>
      <c r="B63" s="1">
        <v>3.8213357000000001</v>
      </c>
      <c r="C63" s="1">
        <v>2.6353578999999998</v>
      </c>
      <c r="D63" s="7">
        <v>0.91661199999999998</v>
      </c>
      <c r="E63" s="1">
        <v>4.0673285000000003</v>
      </c>
      <c r="F63"/>
      <c r="H63" s="3">
        <f t="shared" si="3"/>
        <v>0.94194135147405156</v>
      </c>
      <c r="I63" s="3">
        <f t="shared" si="4"/>
        <v>0.22836951875631062</v>
      </c>
      <c r="J63" s="3">
        <f t="shared" si="8"/>
        <v>0.71357183271774094</v>
      </c>
      <c r="K63" s="3">
        <f t="shared" si="6"/>
        <v>0.65242674853009941</v>
      </c>
      <c r="L63" s="3">
        <f t="shared" si="7"/>
        <v>0.34925415032018847</v>
      </c>
    </row>
    <row r="64" spans="1:12">
      <c r="A64">
        <v>2007.3</v>
      </c>
      <c r="B64" s="1">
        <v>4.9072041999999998</v>
      </c>
      <c r="C64" s="1">
        <v>1.0318065999999999</v>
      </c>
      <c r="D64" s="7">
        <v>1.0451893999999999</v>
      </c>
      <c r="E64" s="1">
        <v>4.2308269999999997</v>
      </c>
      <c r="F64"/>
      <c r="H64" s="3">
        <f t="shared" si="3"/>
        <v>1.2048506431239892</v>
      </c>
      <c r="I64" s="3">
        <f t="shared" si="4"/>
        <v>0.26027940504982361</v>
      </c>
      <c r="J64" s="3">
        <f t="shared" si="8"/>
        <v>0.94457123807416554</v>
      </c>
      <c r="K64" s="3">
        <f t="shared" si="6"/>
        <v>0.25695952925741672</v>
      </c>
      <c r="L64" s="3">
        <f t="shared" si="7"/>
        <v>0.78436854647694343</v>
      </c>
    </row>
    <row r="65" spans="1:12">
      <c r="A65">
        <v>2007.4</v>
      </c>
      <c r="B65" s="1">
        <v>0.57763070000000005</v>
      </c>
      <c r="C65" s="1">
        <v>2.4107799000000001</v>
      </c>
      <c r="D65" s="7">
        <v>1.0670746</v>
      </c>
      <c r="E65" s="1">
        <v>4.5573804999999998</v>
      </c>
      <c r="F65"/>
      <c r="H65" s="3">
        <f t="shared" si="3"/>
        <v>0.14409592117921033</v>
      </c>
      <c r="I65" s="3">
        <f t="shared" si="4"/>
        <v>0.26570776360610449</v>
      </c>
      <c r="J65" s="3">
        <f t="shared" si="8"/>
        <v>-0.12161184242689416</v>
      </c>
      <c r="K65" s="3">
        <f t="shared" si="6"/>
        <v>0.5973217323590907</v>
      </c>
      <c r="L65" s="3">
        <f t="shared" si="7"/>
        <v>0.52305374638517144</v>
      </c>
    </row>
    <row r="66" spans="1:12">
      <c r="A66">
        <v>2008.1</v>
      </c>
      <c r="B66" s="1">
        <v>0.95926290000000003</v>
      </c>
      <c r="C66" s="1">
        <v>2.6707888</v>
      </c>
      <c r="D66" s="7">
        <v>-0.38438480000000003</v>
      </c>
      <c r="E66" s="1">
        <v>4.9262161999999998</v>
      </c>
      <c r="F66"/>
      <c r="H66" s="3">
        <f t="shared" si="3"/>
        <v>0.23895784692606892</v>
      </c>
      <c r="I66" s="3">
        <f t="shared" si="4"/>
        <v>-9.6235028607405404E-2</v>
      </c>
      <c r="J66" s="3">
        <f t="shared" si="8"/>
        <v>0.33519287553347432</v>
      </c>
      <c r="K66" s="3">
        <f t="shared" si="6"/>
        <v>0.6611122166088057</v>
      </c>
      <c r="L66" s="3">
        <f t="shared" si="7"/>
        <v>0.54832337348456051</v>
      </c>
    </row>
    <row r="67" spans="1:12">
      <c r="A67">
        <v>2008.2</v>
      </c>
      <c r="B67" s="1">
        <v>2.8252586000000002</v>
      </c>
      <c r="C67" s="1">
        <v>1.2633041</v>
      </c>
      <c r="D67" s="7">
        <v>0.85291930000000005</v>
      </c>
      <c r="E67" s="1">
        <v>3.7167317</v>
      </c>
      <c r="F67"/>
      <c r="H67" s="3">
        <f t="shared" ref="H67:H74" si="9">100*(((1+B67/100)^(0.25))-((1)))</f>
        <v>0.69895242667512569</v>
      </c>
      <c r="I67" s="3">
        <f t="shared" ref="I67:I74" si="10">100*(((1+D67/100)^(0.25))-((1)))</f>
        <v>0.21255119407419532</v>
      </c>
      <c r="J67" s="3">
        <f t="shared" si="8"/>
        <v>0.48640123260093038</v>
      </c>
      <c r="K67" s="3">
        <f t="shared" si="6"/>
        <v>0.31434076480807427</v>
      </c>
      <c r="L67" s="3">
        <f t="shared" si="7"/>
        <v>0.60216524970697627</v>
      </c>
    </row>
    <row r="68" spans="1:12">
      <c r="A68">
        <v>2008.3</v>
      </c>
      <c r="B68" s="1">
        <v>-0.51064160000000003</v>
      </c>
      <c r="C68" s="1">
        <v>3.8821512</v>
      </c>
      <c r="D68" s="7">
        <v>0.98990089999999997</v>
      </c>
      <c r="E68" s="1">
        <v>4.1246986999999997</v>
      </c>
      <c r="F68"/>
      <c r="H68" s="3">
        <f t="shared" si="9"/>
        <v>-0.12790558840861666</v>
      </c>
      <c r="I68" s="3">
        <f t="shared" si="10"/>
        <v>0.24656183408873211</v>
      </c>
      <c r="J68" s="3">
        <f t="shared" si="8"/>
        <v>-0.37446742249734877</v>
      </c>
      <c r="K68" s="3">
        <f t="shared" si="6"/>
        <v>0.95672031422853188</v>
      </c>
      <c r="L68" s="3">
        <f t="shared" si="7"/>
        <v>5.8877750577246424E-2</v>
      </c>
    </row>
    <row r="69" spans="1:12">
      <c r="A69">
        <v>2008.4</v>
      </c>
      <c r="B69" s="1">
        <v>-6.3424103000000001</v>
      </c>
      <c r="C69" s="1">
        <v>0.61289850000000001</v>
      </c>
      <c r="D69" s="7">
        <v>1.0457502000000001</v>
      </c>
      <c r="E69" s="1">
        <v>5.2730591999999996</v>
      </c>
      <c r="F69"/>
      <c r="H69" s="3">
        <f t="shared" si="9"/>
        <v>-1.6247737405253981</v>
      </c>
      <c r="I69" s="3">
        <f t="shared" si="10"/>
        <v>0.26041851569922336</v>
      </c>
      <c r="J69" s="3">
        <f t="shared" si="8"/>
        <v>-1.8851922562246215</v>
      </c>
      <c r="K69" s="3">
        <f t="shared" si="6"/>
        <v>0.15287371201453404</v>
      </c>
      <c r="L69" s="3">
        <f t="shared" si="7"/>
        <v>1.1400976109544603</v>
      </c>
    </row>
    <row r="70" spans="1:12">
      <c r="A70">
        <v>2009.1</v>
      </c>
      <c r="B70" s="1">
        <v>-5.4931640000000002</v>
      </c>
      <c r="C70" s="1">
        <v>2.7727892000000001</v>
      </c>
      <c r="D70" s="7">
        <v>1.7034000000000001E-3</v>
      </c>
      <c r="E70" s="1">
        <v>4.6102850000000002</v>
      </c>
      <c r="F70"/>
      <c r="H70" s="3">
        <f t="shared" si="9"/>
        <v>-1.4025221055149806</v>
      </c>
      <c r="I70" s="3">
        <f t="shared" si="10"/>
        <v>4.2584727979466663E-4</v>
      </c>
      <c r="J70" s="3">
        <f t="shared" si="8"/>
        <v>-1.4029479527947752</v>
      </c>
      <c r="K70" s="3">
        <f t="shared" si="6"/>
        <v>0.68610386925818112</v>
      </c>
      <c r="L70" s="3">
        <f t="shared" si="7"/>
        <v>0.44706053958829539</v>
      </c>
    </row>
    <row r="71" spans="1:12">
      <c r="A71">
        <v>2009.2</v>
      </c>
      <c r="B71" s="1">
        <v>-0.73758000000000001</v>
      </c>
      <c r="C71" s="1">
        <v>-1.6501499999999999E-2</v>
      </c>
      <c r="D71" s="7">
        <v>0.76644880000000004</v>
      </c>
      <c r="E71" s="1">
        <v>0.29215960000000002</v>
      </c>
      <c r="F71"/>
      <c r="H71" s="3">
        <f t="shared" si="9"/>
        <v>-0.1849072283281239</v>
      </c>
      <c r="I71" s="3">
        <f t="shared" si="10"/>
        <v>0.19106392085217472</v>
      </c>
      <c r="J71" s="3">
        <f t="shared" si="8"/>
        <v>-0.37597114918029861</v>
      </c>
      <c r="K71" s="3">
        <f t="shared" si="6"/>
        <v>-4.1256303053627263E-3</v>
      </c>
      <c r="L71" s="3">
        <f t="shared" si="7"/>
        <v>7.7085644006480436E-2</v>
      </c>
    </row>
    <row r="72" spans="1:12">
      <c r="A72">
        <v>2009.3</v>
      </c>
      <c r="B72" s="1">
        <v>2.2352929000000001</v>
      </c>
      <c r="C72" s="1">
        <v>0.35111500000000001</v>
      </c>
      <c r="D72" s="7">
        <v>0.88488529999999999</v>
      </c>
      <c r="E72" s="1">
        <v>5.4417356999999997</v>
      </c>
      <c r="F72"/>
      <c r="H72" s="3">
        <f t="shared" si="9"/>
        <v>0.55419912979692842</v>
      </c>
      <c r="I72" s="3">
        <f t="shared" si="10"/>
        <v>0.22049100819334644</v>
      </c>
      <c r="J72" s="3">
        <f t="shared" si="8"/>
        <v>0.33370812160358199</v>
      </c>
      <c r="K72" s="3">
        <f t="shared" si="6"/>
        <v>8.7663409516491875E-2</v>
      </c>
      <c r="L72" s="3">
        <f t="shared" si="7"/>
        <v>1.2458583818310665</v>
      </c>
    </row>
    <row r="73" spans="1:12">
      <c r="A73">
        <v>2009.4</v>
      </c>
      <c r="B73" s="1">
        <v>5.5541432999999998</v>
      </c>
      <c r="C73" s="1">
        <v>0.49784650000000003</v>
      </c>
      <c r="D73" s="7">
        <v>0.94106900000000004</v>
      </c>
      <c r="E73" s="1">
        <v>0.57637519999999998</v>
      </c>
      <c r="F73"/>
      <c r="H73" s="3">
        <f t="shared" si="9"/>
        <v>1.3605179970030079</v>
      </c>
      <c r="I73" s="3">
        <f t="shared" si="10"/>
        <v>0.23444151830536164</v>
      </c>
      <c r="J73" s="3">
        <f t="shared" si="8"/>
        <v>1.1260764786976463</v>
      </c>
      <c r="K73" s="3">
        <f t="shared" si="6"/>
        <v>0.12422993705651919</v>
      </c>
      <c r="L73" s="3">
        <f t="shared" si="7"/>
        <v>1.9553460602006467E-2</v>
      </c>
    </row>
    <row r="74" spans="1:12">
      <c r="A74">
        <v>2010.1</v>
      </c>
      <c r="B74" s="1">
        <v>2.7380417000000001</v>
      </c>
      <c r="C74" s="1">
        <v>1.1224202999999999</v>
      </c>
      <c r="D74" s="7">
        <v>0.29770570000000002</v>
      </c>
      <c r="E74" s="1">
        <v>1.4691433</v>
      </c>
      <c r="F74"/>
      <c r="H74" s="3">
        <f t="shared" si="9"/>
        <v>0.67759229219892525</v>
      </c>
      <c r="I74" s="3">
        <f t="shared" si="10"/>
        <v>7.4343479608662832E-2</v>
      </c>
      <c r="J74" s="3">
        <f t="shared" si="8"/>
        <v>0.60324881259026242</v>
      </c>
      <c r="K74" s="3">
        <f t="shared" si="6"/>
        <v>0.27943166081998427</v>
      </c>
      <c r="L74" s="3">
        <f t="shared" si="7"/>
        <v>8.5847849032050227E-2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4"/>
  <sheetViews>
    <sheetView zoomScale="75" zoomScaleNormal="75" workbookViewId="0">
      <selection activeCell="I13" sqref="I13"/>
    </sheetView>
  </sheetViews>
  <sheetFormatPr defaultRowHeight="15"/>
  <cols>
    <col min="2" max="4" width="22.7109375" style="1" customWidth="1"/>
    <col min="5" max="5" width="25.7109375" style="1" customWidth="1"/>
    <col min="6" max="7" width="5" style="1" customWidth="1"/>
    <col min="8" max="8" width="17" style="1" customWidth="1"/>
    <col min="9" max="9" width="16.85546875" style="1" customWidth="1"/>
    <col min="10" max="12" width="16.85546875" style="3" customWidth="1"/>
  </cols>
  <sheetData>
    <row r="1" spans="1:12">
      <c r="B1" s="1" t="s">
        <v>7</v>
      </c>
      <c r="C1" s="1" t="s">
        <v>8</v>
      </c>
      <c r="D1" s="1" t="s">
        <v>9</v>
      </c>
      <c r="E1" s="1" t="s">
        <v>10</v>
      </c>
      <c r="F1"/>
      <c r="H1" s="2" t="s">
        <v>11</v>
      </c>
      <c r="I1" s="2" t="s">
        <v>17</v>
      </c>
      <c r="J1" s="2" t="s">
        <v>16</v>
      </c>
      <c r="K1" s="2" t="s">
        <v>12</v>
      </c>
      <c r="L1" s="2" t="s">
        <v>13</v>
      </c>
    </row>
    <row r="2" spans="1:12">
      <c r="A2">
        <v>1992.1</v>
      </c>
      <c r="B2">
        <v>4.4402556785490876</v>
      </c>
      <c r="C2" s="1">
        <v>2.0431543052202406</v>
      </c>
      <c r="D2" s="7">
        <v>0.88788400000000001</v>
      </c>
      <c r="E2" s="1">
        <v>7.9367711999999999</v>
      </c>
      <c r="F2"/>
      <c r="H2" s="3">
        <f>100*(((1+B2/100)^(0.25))-(1))</f>
        <v>1.092044900000011</v>
      </c>
      <c r="I2" s="3">
        <f>100*(((1+D2/100)^(0.25))-((1)))</f>
        <v>0.22123573778212169</v>
      </c>
      <c r="J2" s="3">
        <f t="shared" ref="J2:J33" si="0">100*(((1+B2/100)^(0.25))-((1+D2/100)^(0.25)))</f>
        <v>0.87080916221788929</v>
      </c>
      <c r="K2" s="3">
        <f t="shared" ref="K2:K21" si="1">(((1+C2/100)^(0.25))-1)*100</f>
        <v>0.50692100000000462</v>
      </c>
      <c r="L2" s="3">
        <f t="shared" ref="L2:L21" si="2">100*(((1+E2/100)^(0.25))-((1+C2/100)^(0.25)))</f>
        <v>1.4208097849741197</v>
      </c>
    </row>
    <row r="3" spans="1:12">
      <c r="A3">
        <v>1992.2</v>
      </c>
      <c r="B3">
        <v>4.2963523647828739</v>
      </c>
      <c r="C3" s="1">
        <v>2.4898059928559313</v>
      </c>
      <c r="D3" s="7">
        <v>0.90268999999999999</v>
      </c>
      <c r="E3" s="1">
        <v>3.2366765000000002</v>
      </c>
      <c r="F3"/>
      <c r="H3" s="3">
        <f t="shared" ref="H3:H66" si="3">100*(((1+B3/100)^(0.25))-(1))</f>
        <v>1.0572043999999892</v>
      </c>
      <c r="I3" s="3">
        <f t="shared" ref="I3:I66" si="4">100*(((1+D3/100)^(0.25))-((1)))</f>
        <v>0.22491257661818587</v>
      </c>
      <c r="J3" s="3">
        <f t="shared" si="0"/>
        <v>0.8322918233818033</v>
      </c>
      <c r="K3" s="3">
        <f t="shared" si="1"/>
        <v>0.61672280000000246</v>
      </c>
      <c r="L3" s="3">
        <f t="shared" si="2"/>
        <v>0.18280640884265065</v>
      </c>
    </row>
    <row r="4" spans="1:12">
      <c r="A4">
        <v>1992.3</v>
      </c>
      <c r="B4">
        <v>4.1714591161394976</v>
      </c>
      <c r="C4" s="1">
        <v>1.8651079227852252</v>
      </c>
      <c r="D4" s="7">
        <v>1.0799799999999999</v>
      </c>
      <c r="E4" s="1">
        <v>6.2366365999999998</v>
      </c>
      <c r="F4"/>
      <c r="H4" s="3">
        <f t="shared" si="3"/>
        <v>1.0269371999999999</v>
      </c>
      <c r="I4" s="3">
        <f t="shared" si="4"/>
        <v>0.26890837843027704</v>
      </c>
      <c r="J4" s="3">
        <f t="shared" si="0"/>
        <v>0.75802882156972284</v>
      </c>
      <c r="K4" s="3">
        <f t="shared" si="1"/>
        <v>0.46305079999999776</v>
      </c>
      <c r="L4" s="3">
        <f t="shared" si="2"/>
        <v>1.0609159445395422</v>
      </c>
    </row>
    <row r="5" spans="1:12">
      <c r="A5">
        <v>1992.4</v>
      </c>
      <c r="B5">
        <v>4.2509498760583853</v>
      </c>
      <c r="C5" s="1">
        <v>2.2864315042501859</v>
      </c>
      <c r="D5" s="7">
        <v>1.2310490000000001</v>
      </c>
      <c r="E5" s="1">
        <v>1.4474098</v>
      </c>
      <c r="F5"/>
      <c r="H5" s="3">
        <f t="shared" si="3"/>
        <v>1.046204499999992</v>
      </c>
      <c r="I5" s="3">
        <f t="shared" si="4"/>
        <v>0.30635160307759257</v>
      </c>
      <c r="J5" s="3">
        <f t="shared" si="0"/>
        <v>0.73985289692239942</v>
      </c>
      <c r="K5" s="3">
        <f t="shared" si="1"/>
        <v>0.56677119999999359</v>
      </c>
      <c r="L5" s="3">
        <f t="shared" si="2"/>
        <v>-0.20686638819802372</v>
      </c>
    </row>
    <row r="6" spans="1:12">
      <c r="A6">
        <v>1993.1</v>
      </c>
      <c r="B6">
        <v>0.73796065037197156</v>
      </c>
      <c r="C6" s="1">
        <v>2.4086993443019677</v>
      </c>
      <c r="D6" s="7">
        <v>1.016858</v>
      </c>
      <c r="E6" s="1">
        <v>0.67347829999999997</v>
      </c>
      <c r="F6"/>
      <c r="H6" s="3">
        <f t="shared" si="3"/>
        <v>0.18398180000001041</v>
      </c>
      <c r="I6" s="3">
        <f t="shared" si="4"/>
        <v>0.25325083494147638</v>
      </c>
      <c r="J6" s="3">
        <f t="shared" si="0"/>
        <v>-6.9269034941465968E-2</v>
      </c>
      <c r="K6" s="3">
        <f t="shared" si="1"/>
        <v>0.59681080000000275</v>
      </c>
      <c r="L6" s="3">
        <f t="shared" si="2"/>
        <v>-0.42886478685508767</v>
      </c>
    </row>
    <row r="7" spans="1:12">
      <c r="A7">
        <v>1993.2</v>
      </c>
      <c r="B7">
        <v>2.5730995584499317</v>
      </c>
      <c r="C7" s="1">
        <v>2.2208781025111701</v>
      </c>
      <c r="D7" s="7">
        <v>0.92917499999999997</v>
      </c>
      <c r="E7" s="1">
        <v>1.499587</v>
      </c>
      <c r="F7"/>
      <c r="H7" s="3">
        <f t="shared" si="3"/>
        <v>0.63715939999999804</v>
      </c>
      <c r="I7" s="3">
        <f t="shared" si="4"/>
        <v>0.23148870350537809</v>
      </c>
      <c r="J7" s="3">
        <f t="shared" si="0"/>
        <v>0.40567069649461995</v>
      </c>
      <c r="K7" s="3">
        <f t="shared" si="1"/>
        <v>0.55065450000000293</v>
      </c>
      <c r="L7" s="3">
        <f t="shared" si="2"/>
        <v>-0.17784770982278708</v>
      </c>
    </row>
    <row r="8" spans="1:12">
      <c r="A8">
        <v>1993.3</v>
      </c>
      <c r="B8">
        <v>2.1179883743236427</v>
      </c>
      <c r="C8" s="1">
        <v>1.8540173198814625</v>
      </c>
      <c r="D8" s="7">
        <v>1.0582009999999999</v>
      </c>
      <c r="E8" s="1">
        <v>1.8003574</v>
      </c>
      <c r="F8"/>
      <c r="H8" s="3">
        <f t="shared" si="3"/>
        <v>0.52534280000000599</v>
      </c>
      <c r="I8" s="3">
        <f t="shared" si="4"/>
        <v>0.26350688096679065</v>
      </c>
      <c r="J8" s="3">
        <f t="shared" si="0"/>
        <v>0.26183591903321535</v>
      </c>
      <c r="K8" s="3">
        <f t="shared" si="1"/>
        <v>0.4603161999999994</v>
      </c>
      <c r="L8" s="3">
        <f t="shared" si="2"/>
        <v>-1.3234033333020534E-2</v>
      </c>
    </row>
    <row r="9" spans="1:12">
      <c r="A9">
        <v>1993.4</v>
      </c>
      <c r="B9">
        <v>5.353847036461068</v>
      </c>
      <c r="C9" s="1">
        <v>2.2044913221186402</v>
      </c>
      <c r="D9" s="7">
        <v>1.138795</v>
      </c>
      <c r="E9" s="1">
        <v>1.6298075000000001</v>
      </c>
      <c r="F9"/>
      <c r="H9" s="3">
        <f t="shared" si="3"/>
        <v>1.3123991000000057</v>
      </c>
      <c r="I9" s="3">
        <f t="shared" si="4"/>
        <v>0.28349096315700706</v>
      </c>
      <c r="J9" s="3">
        <f t="shared" si="0"/>
        <v>1.0289081368429986</v>
      </c>
      <c r="K9" s="3">
        <f t="shared" si="1"/>
        <v>0.54662450000000362</v>
      </c>
      <c r="L9" s="3">
        <f t="shared" si="2"/>
        <v>-0.14163946715353148</v>
      </c>
    </row>
    <row r="10" spans="1:12">
      <c r="A10">
        <v>1994.1</v>
      </c>
      <c r="B10">
        <v>3.9296103422254536</v>
      </c>
      <c r="C10" s="1">
        <v>2.1159806765770339</v>
      </c>
      <c r="D10" s="7">
        <v>0.95284100000000005</v>
      </c>
      <c r="E10" s="1">
        <v>4.7027086999999996</v>
      </c>
      <c r="F10"/>
      <c r="H10" s="3">
        <f t="shared" si="3"/>
        <v>0.96824900000000991</v>
      </c>
      <c r="I10" s="3">
        <f t="shared" si="4"/>
        <v>0.2373637883413604</v>
      </c>
      <c r="J10" s="3">
        <f t="shared" si="0"/>
        <v>0.7308852116586495</v>
      </c>
      <c r="K10" s="3">
        <f t="shared" si="1"/>
        <v>0.52484870000000239</v>
      </c>
      <c r="L10" s="3">
        <f t="shared" si="2"/>
        <v>0.63064622351280963</v>
      </c>
    </row>
    <row r="11" spans="1:12">
      <c r="A11">
        <v>1994.2</v>
      </c>
      <c r="B11">
        <v>5.5467943242795581</v>
      </c>
      <c r="C11" s="1">
        <v>1.9137013263915703</v>
      </c>
      <c r="D11" s="7">
        <v>0.89374900000000002</v>
      </c>
      <c r="E11" s="1">
        <v>-0.60348760000000001</v>
      </c>
      <c r="F11"/>
      <c r="H11" s="3">
        <f t="shared" si="3"/>
        <v>1.3587537000000038</v>
      </c>
      <c r="I11" s="3">
        <f t="shared" si="4"/>
        <v>0.22269226732420933</v>
      </c>
      <c r="J11" s="3">
        <f t="shared" si="0"/>
        <v>1.1360614326757945</v>
      </c>
      <c r="K11" s="3">
        <f t="shared" si="1"/>
        <v>0.47502980000000417</v>
      </c>
      <c r="L11" s="3">
        <f t="shared" si="2"/>
        <v>-0.62624434193137013</v>
      </c>
    </row>
    <row r="12" spans="1:12">
      <c r="A12">
        <v>1994.3</v>
      </c>
      <c r="B12">
        <v>2.5936423925247309</v>
      </c>
      <c r="C12" s="1">
        <v>2.3902912744586224</v>
      </c>
      <c r="D12" s="7">
        <v>1.0790280000000001</v>
      </c>
      <c r="E12" s="1">
        <v>-0.13497680000000001</v>
      </c>
      <c r="F12"/>
      <c r="H12" s="3">
        <f t="shared" si="3"/>
        <v>0.64219780000001059</v>
      </c>
      <c r="I12" s="3">
        <f t="shared" si="4"/>
        <v>0.2686722873222358</v>
      </c>
      <c r="J12" s="3">
        <f t="shared" si="0"/>
        <v>0.37352551267777478</v>
      </c>
      <c r="K12" s="3">
        <f t="shared" si="1"/>
        <v>0.59228989999999815</v>
      </c>
      <c r="L12" s="3">
        <f t="shared" si="2"/>
        <v>-0.62605119352623362</v>
      </c>
    </row>
    <row r="13" spans="1:12">
      <c r="A13">
        <v>1994.4</v>
      </c>
      <c r="B13">
        <v>4.4920515026398711</v>
      </c>
      <c r="C13" s="1">
        <v>2.073426156479119</v>
      </c>
      <c r="D13" s="7">
        <v>1.1225160000000001</v>
      </c>
      <c r="E13" s="1">
        <v>2.2928397999999999</v>
      </c>
      <c r="F13"/>
      <c r="H13" s="3">
        <f t="shared" si="3"/>
        <v>1.1045763999999902</v>
      </c>
      <c r="I13" s="3">
        <f t="shared" si="4"/>
        <v>0.27945538636515721</v>
      </c>
      <c r="J13" s="3">
        <f t="shared" si="0"/>
        <v>0.82512101363483303</v>
      </c>
      <c r="K13" s="3">
        <f t="shared" si="1"/>
        <v>0.51437420000000067</v>
      </c>
      <c r="L13" s="3">
        <f t="shared" si="2"/>
        <v>5.3972102539479039E-2</v>
      </c>
    </row>
    <row r="14" spans="1:12">
      <c r="A14">
        <v>1995.1</v>
      </c>
      <c r="B14">
        <v>0.98428232431957419</v>
      </c>
      <c r="C14" s="1">
        <v>2.3092319027964159</v>
      </c>
      <c r="D14" s="7">
        <v>0.570716</v>
      </c>
      <c r="E14" s="1">
        <v>3.1019451</v>
      </c>
      <c r="F14"/>
      <c r="H14" s="3">
        <f t="shared" si="3"/>
        <v>0.24516750000000975</v>
      </c>
      <c r="I14" s="3">
        <f t="shared" si="4"/>
        <v>0.14237465316817577</v>
      </c>
      <c r="J14" s="3">
        <f t="shared" si="0"/>
        <v>0.10279284683183398</v>
      </c>
      <c r="K14" s="3">
        <f t="shared" si="1"/>
        <v>0.57237500000000274</v>
      </c>
      <c r="L14" s="3">
        <f t="shared" si="2"/>
        <v>0.19425041505349849</v>
      </c>
    </row>
    <row r="15" spans="1:12">
      <c r="A15">
        <v>1995.2</v>
      </c>
      <c r="B15">
        <v>0.86165265816136039</v>
      </c>
      <c r="C15" s="1">
        <v>1.777050884575293</v>
      </c>
      <c r="D15" s="7">
        <v>0.83881399999999995</v>
      </c>
      <c r="E15" s="1">
        <v>2.2351728</v>
      </c>
      <c r="F15"/>
      <c r="H15" s="3">
        <f t="shared" si="3"/>
        <v>0.21472060000000681</v>
      </c>
      <c r="I15" s="3">
        <f t="shared" si="4"/>
        <v>0.20904707577429349</v>
      </c>
      <c r="J15" s="3">
        <f t="shared" si="0"/>
        <v>5.6735242257133223E-3</v>
      </c>
      <c r="K15" s="3">
        <f t="shared" si="1"/>
        <v>0.44133250000000235</v>
      </c>
      <c r="L15" s="3">
        <f t="shared" si="2"/>
        <v>0.11283709849638779</v>
      </c>
    </row>
    <row r="16" spans="1:12">
      <c r="A16">
        <v>1995.3</v>
      </c>
      <c r="B16">
        <v>3.3892869275123472</v>
      </c>
      <c r="C16" s="1">
        <v>1.8903845460253255</v>
      </c>
      <c r="D16" s="7">
        <v>1.035453</v>
      </c>
      <c r="E16" s="1">
        <v>2.4269929000000001</v>
      </c>
      <c r="F16"/>
      <c r="H16" s="3">
        <f t="shared" si="3"/>
        <v>0.83676050000001112</v>
      </c>
      <c r="I16" s="3">
        <f t="shared" si="4"/>
        <v>0.25786412564587913</v>
      </c>
      <c r="J16" s="3">
        <f t="shared" si="0"/>
        <v>0.57889637435413199</v>
      </c>
      <c r="K16" s="3">
        <f t="shared" si="1"/>
        <v>0.46928239999999288</v>
      </c>
      <c r="L16" s="3">
        <f t="shared" si="2"/>
        <v>0.13202057232295505</v>
      </c>
    </row>
    <row r="17" spans="1:12">
      <c r="A17">
        <v>1995.4</v>
      </c>
      <c r="B17">
        <v>2.808686788534942</v>
      </c>
      <c r="C17" s="1">
        <v>2.0374631434917578</v>
      </c>
      <c r="D17" s="7">
        <v>1.100382</v>
      </c>
      <c r="E17" s="1">
        <v>3.5980379</v>
      </c>
      <c r="F17"/>
      <c r="H17" s="3">
        <f t="shared" si="3"/>
        <v>0.69489490000000931</v>
      </c>
      <c r="I17" s="3">
        <f t="shared" si="4"/>
        <v>0.27396756880813111</v>
      </c>
      <c r="J17" s="3">
        <f t="shared" si="0"/>
        <v>0.4209273311918782</v>
      </c>
      <c r="K17" s="3">
        <f t="shared" si="1"/>
        <v>0.50551960000000395</v>
      </c>
      <c r="L17" s="3">
        <f t="shared" si="2"/>
        <v>0.38210171273045379</v>
      </c>
    </row>
    <row r="18" spans="1:12">
      <c r="A18">
        <v>1996.1</v>
      </c>
      <c r="B18">
        <v>2.7581974144508914</v>
      </c>
      <c r="C18" s="1">
        <v>2.333336407140929</v>
      </c>
      <c r="D18" s="7">
        <v>0.85414900000000005</v>
      </c>
      <c r="E18" s="1">
        <v>3.8881728</v>
      </c>
      <c r="F18"/>
      <c r="H18" s="3">
        <f t="shared" si="3"/>
        <v>0.68252980000000907</v>
      </c>
      <c r="I18" s="3">
        <f t="shared" si="4"/>
        <v>0.21285666567483208</v>
      </c>
      <c r="J18" s="3">
        <f t="shared" si="0"/>
        <v>0.46967313432517699</v>
      </c>
      <c r="K18" s="3">
        <f t="shared" si="1"/>
        <v>0.57829830000000193</v>
      </c>
      <c r="L18" s="3">
        <f t="shared" si="2"/>
        <v>0.37988498877712384</v>
      </c>
    </row>
    <row r="19" spans="1:12">
      <c r="A19">
        <v>1996.2</v>
      </c>
      <c r="B19">
        <v>7.035940569516308</v>
      </c>
      <c r="C19" s="1">
        <v>1.5359038219901144</v>
      </c>
      <c r="D19" s="7">
        <v>1.0116099999999999</v>
      </c>
      <c r="E19" s="1">
        <v>3.8583519000000002</v>
      </c>
      <c r="F19"/>
      <c r="H19" s="3">
        <f t="shared" si="3"/>
        <v>1.714392000000009</v>
      </c>
      <c r="I19" s="3">
        <f t="shared" si="4"/>
        <v>0.2519487272509835</v>
      </c>
      <c r="J19" s="3">
        <f t="shared" si="0"/>
        <v>1.4624432727490255</v>
      </c>
      <c r="K19" s="3">
        <f t="shared" si="1"/>
        <v>0.38178399999999613</v>
      </c>
      <c r="L19" s="3">
        <f t="shared" si="2"/>
        <v>0.56915354573887633</v>
      </c>
    </row>
    <row r="20" spans="1:12">
      <c r="A20">
        <v>1996.3</v>
      </c>
      <c r="B20">
        <v>3.5084248412111219</v>
      </c>
      <c r="C20" s="1">
        <v>1.2686217777681641</v>
      </c>
      <c r="D20" s="7">
        <v>1.1439509999999999</v>
      </c>
      <c r="E20" s="1">
        <v>2.9242982</v>
      </c>
      <c r="F20"/>
      <c r="H20" s="3">
        <f t="shared" si="3"/>
        <v>0.86579710000000976</v>
      </c>
      <c r="I20" s="3">
        <f t="shared" si="4"/>
        <v>0.28476903799188324</v>
      </c>
      <c r="J20" s="3">
        <f t="shared" si="0"/>
        <v>0.58102806200812651</v>
      </c>
      <c r="K20" s="3">
        <f t="shared" si="1"/>
        <v>0.31565769999999382</v>
      </c>
      <c r="L20" s="3">
        <f t="shared" si="2"/>
        <v>0.40753386760823407</v>
      </c>
    </row>
    <row r="21" spans="1:12">
      <c r="A21">
        <v>1996.4</v>
      </c>
      <c r="B21">
        <v>4.4148019180896503</v>
      </c>
      <c r="C21" s="1">
        <v>2.2244326267502723</v>
      </c>
      <c r="D21" s="7">
        <v>1.215695</v>
      </c>
      <c r="E21" s="1">
        <v>1.6092135999999999</v>
      </c>
      <c r="F21"/>
      <c r="H21" s="3">
        <f t="shared" si="3"/>
        <v>1.0858848999999893</v>
      </c>
      <c r="I21" s="3">
        <f t="shared" si="4"/>
        <v>0.30254794959765352</v>
      </c>
      <c r="J21" s="3">
        <f t="shared" si="0"/>
        <v>0.78333695040233575</v>
      </c>
      <c r="K21" s="3">
        <f t="shared" si="1"/>
        <v>0.55152860000000636</v>
      </c>
      <c r="L21" s="3">
        <f t="shared" si="2"/>
        <v>-0.15163038030105991</v>
      </c>
    </row>
    <row r="22" spans="1:12">
      <c r="A22">
        <v>1997.1</v>
      </c>
      <c r="B22">
        <v>3.0968157505344429</v>
      </c>
      <c r="C22" s="1">
        <v>2.6072808785317481</v>
      </c>
      <c r="D22" s="7">
        <v>1.8761479999999999</v>
      </c>
      <c r="E22" s="1">
        <v>2.5293459999999999</v>
      </c>
      <c r="F22"/>
      <c r="H22" s="3">
        <f t="shared" si="3"/>
        <v>0.76537210000000577</v>
      </c>
      <c r="I22" s="3">
        <f t="shared" si="4"/>
        <v>0.4657727201608397</v>
      </c>
      <c r="J22" s="3">
        <f t="shared" si="0"/>
        <v>0.29959937983916607</v>
      </c>
      <c r="K22" s="3">
        <f>(((1+C22/100)^(0.25))-1)*100</f>
        <v>0.64554240000000984</v>
      </c>
      <c r="L22" s="3">
        <f>100*(((1+E22/100)^(0.25))-((1+C22/100)^(0.25)))</f>
        <v>-1.9116658169715528E-2</v>
      </c>
    </row>
    <row r="23" spans="1:12">
      <c r="A23">
        <v>1997.2</v>
      </c>
      <c r="B23">
        <v>6.0218929076385042</v>
      </c>
      <c r="C23" s="1">
        <v>0.92665277423207293</v>
      </c>
      <c r="D23" s="7">
        <v>0.87176100000000001</v>
      </c>
      <c r="E23" s="1">
        <v>3.2007238</v>
      </c>
      <c r="F23"/>
      <c r="H23" s="3">
        <f t="shared" si="3"/>
        <v>1.472623400000006</v>
      </c>
      <c r="I23" s="3">
        <f t="shared" si="4"/>
        <v>0.217231382238392</v>
      </c>
      <c r="J23" s="3">
        <f t="shared" si="0"/>
        <v>1.255392017761614</v>
      </c>
      <c r="K23" s="3">
        <f t="shared" ref="K23:K74" si="5">(((1+C23/100)^(0.25))-1)*100</f>
        <v>0.23086249999999531</v>
      </c>
      <c r="L23" s="3">
        <f t="shared" ref="L23:L74" si="6">100*(((1+E23/100)^(0.25))-((1+C23/100)^(0.25)))</f>
        <v>0.55988957475254786</v>
      </c>
    </row>
    <row r="24" spans="1:12">
      <c r="A24">
        <v>1997.3</v>
      </c>
      <c r="B24">
        <v>5.0824298150470959</v>
      </c>
      <c r="C24" s="1">
        <v>1.4002196250893828</v>
      </c>
      <c r="D24" s="7">
        <v>1.0519369999999999</v>
      </c>
      <c r="E24" s="1">
        <v>4.1251920999999996</v>
      </c>
      <c r="F24"/>
      <c r="H24" s="3">
        <f t="shared" si="3"/>
        <v>1.2470846000000035</v>
      </c>
      <c r="I24" s="3">
        <f t="shared" si="4"/>
        <v>0.26195315944828046</v>
      </c>
      <c r="J24" s="3">
        <f t="shared" si="0"/>
        <v>0.98513144055172308</v>
      </c>
      <c r="K24" s="3">
        <f t="shared" si="5"/>
        <v>0.34823170000000125</v>
      </c>
      <c r="L24" s="3">
        <f t="shared" si="6"/>
        <v>0.66748603143662599</v>
      </c>
    </row>
    <row r="25" spans="1:12">
      <c r="A25">
        <v>1997.4</v>
      </c>
      <c r="B25">
        <v>3.0921634191076963</v>
      </c>
      <c r="C25" s="1">
        <v>1.4820021540474571</v>
      </c>
      <c r="D25" s="7">
        <v>1.123205</v>
      </c>
      <c r="E25" s="1">
        <v>7.3103182000000002</v>
      </c>
      <c r="F25"/>
      <c r="H25" s="3">
        <f t="shared" si="3"/>
        <v>0.76423530000000461</v>
      </c>
      <c r="I25" s="3">
        <f t="shared" si="4"/>
        <v>0.27962619987673687</v>
      </c>
      <c r="J25" s="3">
        <f t="shared" si="0"/>
        <v>0.48460910012326774</v>
      </c>
      <c r="K25" s="3">
        <f t="shared" si="5"/>
        <v>0.36845910000000703</v>
      </c>
      <c r="L25" s="3">
        <f t="shared" si="6"/>
        <v>1.4110544054103391</v>
      </c>
    </row>
    <row r="26" spans="1:12">
      <c r="A26">
        <v>1998.1</v>
      </c>
      <c r="B26">
        <v>3.8122399211543812</v>
      </c>
      <c r="C26" s="1">
        <v>0.68098736318147335</v>
      </c>
      <c r="D26" s="7">
        <v>0.90464599999999995</v>
      </c>
      <c r="E26" s="1">
        <v>7.8648175</v>
      </c>
      <c r="F26"/>
      <c r="H26" s="3">
        <f t="shared" si="3"/>
        <v>0.93973039999999397</v>
      </c>
      <c r="I26" s="3">
        <f t="shared" si="4"/>
        <v>0.22539828840626441</v>
      </c>
      <c r="J26" s="3">
        <f t="shared" si="0"/>
        <v>0.71433211159372956</v>
      </c>
      <c r="K26" s="3">
        <f t="shared" si="5"/>
        <v>0.16981380000000712</v>
      </c>
      <c r="L26" s="3">
        <f t="shared" si="6"/>
        <v>1.7409257608343554</v>
      </c>
    </row>
    <row r="27" spans="1:12">
      <c r="A27">
        <v>1998.2</v>
      </c>
      <c r="B27">
        <v>3.631117973739606</v>
      </c>
      <c r="C27" s="1">
        <v>0.95273912465763111</v>
      </c>
      <c r="D27" s="7">
        <v>1.0018089999999999</v>
      </c>
      <c r="E27" s="1">
        <v>5.5749408000000003</v>
      </c>
      <c r="F27"/>
      <c r="H27" s="3">
        <f t="shared" si="3"/>
        <v>0.89567399999999076</v>
      </c>
      <c r="I27" s="3">
        <f t="shared" si="4"/>
        <v>0.24951681595153374</v>
      </c>
      <c r="J27" s="3">
        <f t="shared" si="0"/>
        <v>0.64615718404845701</v>
      </c>
      <c r="K27" s="3">
        <f t="shared" si="5"/>
        <v>0.23733850000000611</v>
      </c>
      <c r="L27" s="3">
        <f t="shared" si="6"/>
        <v>1.1281719339842233</v>
      </c>
    </row>
    <row r="28" spans="1:12">
      <c r="A28">
        <v>1998.3</v>
      </c>
      <c r="B28">
        <v>5.3469331796592856</v>
      </c>
      <c r="C28" s="1">
        <v>1.5414558422300884</v>
      </c>
      <c r="D28" s="7">
        <v>1.132455</v>
      </c>
      <c r="E28" s="1">
        <v>6.4991311999999999</v>
      </c>
      <c r="F28"/>
      <c r="H28" s="3">
        <f t="shared" si="3"/>
        <v>1.3107369000000091</v>
      </c>
      <c r="I28" s="3">
        <f t="shared" si="4"/>
        <v>0.28191933013741455</v>
      </c>
      <c r="J28" s="3">
        <f t="shared" si="0"/>
        <v>1.0288175698625945</v>
      </c>
      <c r="K28" s="3">
        <f t="shared" si="5"/>
        <v>0.38315620000000106</v>
      </c>
      <c r="L28" s="3">
        <f t="shared" si="6"/>
        <v>1.20346509774647</v>
      </c>
    </row>
    <row r="29" spans="1:12">
      <c r="A29">
        <v>1998.4</v>
      </c>
      <c r="B29">
        <v>7.04384370057487</v>
      </c>
      <c r="C29" s="1">
        <v>1.2101549329628369</v>
      </c>
      <c r="D29" s="7">
        <v>1.2025669999999999</v>
      </c>
      <c r="E29" s="1">
        <v>1.5007246000000001</v>
      </c>
      <c r="F29"/>
      <c r="H29" s="3">
        <f t="shared" si="3"/>
        <v>1.7162694999999895</v>
      </c>
      <c r="I29" s="3">
        <f t="shared" si="4"/>
        <v>0.29929540091833129</v>
      </c>
      <c r="J29" s="3">
        <f t="shared" si="0"/>
        <v>1.4169740990816582</v>
      </c>
      <c r="K29" s="3">
        <f t="shared" si="5"/>
        <v>0.30117540000000886</v>
      </c>
      <c r="L29" s="3">
        <f t="shared" si="6"/>
        <v>7.1912631777459879E-2</v>
      </c>
    </row>
    <row r="30" spans="1:12">
      <c r="A30">
        <v>1999.1</v>
      </c>
      <c r="B30">
        <v>3.5948274920935885</v>
      </c>
      <c r="C30" s="1">
        <v>1.7947507155636533</v>
      </c>
      <c r="D30" s="7">
        <v>1.51919</v>
      </c>
      <c r="E30" s="1">
        <v>7.0181088000000003</v>
      </c>
      <c r="F30"/>
      <c r="H30" s="3">
        <f t="shared" si="3"/>
        <v>0.88683970000000834</v>
      </c>
      <c r="I30" s="3">
        <f t="shared" si="4"/>
        <v>0.37765278438604</v>
      </c>
      <c r="J30" s="3">
        <f t="shared" si="0"/>
        <v>0.50918691561396834</v>
      </c>
      <c r="K30" s="3">
        <f t="shared" si="5"/>
        <v>0.44569910000000768</v>
      </c>
      <c r="L30" s="3">
        <f t="shared" si="6"/>
        <v>1.2644563302384171</v>
      </c>
    </row>
    <row r="31" spans="1:12">
      <c r="A31">
        <v>1999.2</v>
      </c>
      <c r="B31">
        <v>3.1485438457752757</v>
      </c>
      <c r="C31" s="1">
        <v>1.4169223300994904</v>
      </c>
      <c r="D31" s="7">
        <v>1.078732</v>
      </c>
      <c r="E31" s="1">
        <v>0.88127759999999999</v>
      </c>
      <c r="F31"/>
      <c r="H31" s="3">
        <f t="shared" si="3"/>
        <v>0.77800930000000434</v>
      </c>
      <c r="I31" s="3">
        <f t="shared" si="4"/>
        <v>0.26859888050339009</v>
      </c>
      <c r="J31" s="3">
        <f t="shared" si="0"/>
        <v>0.50941041949661425</v>
      </c>
      <c r="K31" s="3">
        <f t="shared" si="5"/>
        <v>0.35236380000001066</v>
      </c>
      <c r="L31" s="3">
        <f t="shared" si="6"/>
        <v>-0.13276878904426859</v>
      </c>
    </row>
    <row r="32" spans="1:12">
      <c r="A32">
        <v>1999.3</v>
      </c>
      <c r="B32">
        <v>5.1525624525926572</v>
      </c>
      <c r="C32" s="1">
        <v>1.4913753251737161</v>
      </c>
      <c r="D32" s="7">
        <v>1.185381</v>
      </c>
      <c r="E32" s="1">
        <v>3.4094983000000001</v>
      </c>
      <c r="F32"/>
      <c r="H32" s="3">
        <f t="shared" si="3"/>
        <v>1.2639735999999901</v>
      </c>
      <c r="I32" s="3">
        <f t="shared" si="4"/>
        <v>0.29503697763015868</v>
      </c>
      <c r="J32" s="3">
        <f t="shared" si="0"/>
        <v>0.96893662236983147</v>
      </c>
      <c r="K32" s="3">
        <f t="shared" si="5"/>
        <v>0.37077660000000012</v>
      </c>
      <c r="L32" s="3">
        <f t="shared" si="6"/>
        <v>0.47091163477586129</v>
      </c>
    </row>
    <row r="33" spans="1:12">
      <c r="A33">
        <v>1999.4</v>
      </c>
      <c r="B33">
        <v>7.3154896025726668</v>
      </c>
      <c r="C33" s="1">
        <v>1.4095370070184243</v>
      </c>
      <c r="D33" s="7">
        <v>1.190931</v>
      </c>
      <c r="E33" s="1">
        <v>8.7361280000000008</v>
      </c>
      <c r="F33"/>
      <c r="H33" s="3">
        <f t="shared" si="3"/>
        <v>1.7807396999999892</v>
      </c>
      <c r="I33" s="3">
        <f t="shared" si="4"/>
        <v>0.29641224054064441</v>
      </c>
      <c r="J33" s="3">
        <f t="shared" si="0"/>
        <v>1.4843274594593447</v>
      </c>
      <c r="K33" s="3">
        <f t="shared" si="5"/>
        <v>0.35053679999998977</v>
      </c>
      <c r="L33" s="3">
        <f t="shared" si="6"/>
        <v>1.7653859280631234</v>
      </c>
    </row>
    <row r="34" spans="1:12">
      <c r="A34">
        <v>2000.1</v>
      </c>
      <c r="B34">
        <v>1.0449962797976164</v>
      </c>
      <c r="C34" s="1">
        <v>3.2130490630002839</v>
      </c>
      <c r="D34" s="7">
        <v>5.7275400000000003</v>
      </c>
      <c r="E34" s="1">
        <v>15.6337233</v>
      </c>
      <c r="F34"/>
      <c r="H34" s="3">
        <f t="shared" si="3"/>
        <v>0.26023150000000772</v>
      </c>
      <c r="I34" s="3">
        <f t="shared" si="4"/>
        <v>1.4021193074465366</v>
      </c>
      <c r="J34" s="3">
        <f t="shared" ref="J34:J65" si="7">100*(((1+B34/100)^(0.25))-((1+D34/100)^(0.25)))</f>
        <v>-1.1418878074465288</v>
      </c>
      <c r="K34" s="3">
        <f t="shared" si="5"/>
        <v>0.79376129999999545</v>
      </c>
      <c r="L34" s="3">
        <f t="shared" si="6"/>
        <v>2.9044170898050004</v>
      </c>
    </row>
    <row r="35" spans="1:12">
      <c r="A35">
        <v>2000.2</v>
      </c>
      <c r="B35">
        <v>7.9576756851528652</v>
      </c>
      <c r="C35" s="1">
        <v>2.0356174453606712</v>
      </c>
      <c r="D35" s="7">
        <v>1.2459370000000001</v>
      </c>
      <c r="E35" s="1">
        <v>1.2964808999999999</v>
      </c>
      <c r="F35"/>
      <c r="H35" s="3">
        <f t="shared" si="3"/>
        <v>1.9326656000000053</v>
      </c>
      <c r="I35" s="3">
        <f t="shared" si="4"/>
        <v>0.31003940100133853</v>
      </c>
      <c r="J35" s="3">
        <f t="shared" si="7"/>
        <v>1.6226261989986668</v>
      </c>
      <c r="K35" s="3">
        <f t="shared" si="5"/>
        <v>0.50506509999999061</v>
      </c>
      <c r="L35" s="3">
        <f t="shared" si="6"/>
        <v>-0.1825088714709544</v>
      </c>
    </row>
    <row r="36" spans="1:12">
      <c r="A36">
        <v>2000.3</v>
      </c>
      <c r="B36">
        <v>0.33424854282693151</v>
      </c>
      <c r="C36" s="1">
        <v>2.4285658564602741</v>
      </c>
      <c r="D36" s="7">
        <v>1.2813859999999999</v>
      </c>
      <c r="E36" s="1">
        <v>8.6380716999999994</v>
      </c>
      <c r="F36"/>
      <c r="H36" s="3">
        <f t="shared" si="3"/>
        <v>8.3457599999992027E-2</v>
      </c>
      <c r="I36" s="3">
        <f t="shared" si="4"/>
        <v>0.3188185774961827</v>
      </c>
      <c r="J36" s="3">
        <f t="shared" si="7"/>
        <v>-0.23536097749619067</v>
      </c>
      <c r="K36" s="3">
        <f t="shared" si="5"/>
        <v>0.60168920000001069</v>
      </c>
      <c r="L36" s="3">
        <f t="shared" si="6"/>
        <v>1.4912041595434244</v>
      </c>
    </row>
    <row r="37" spans="1:12">
      <c r="A37">
        <v>2000.4</v>
      </c>
      <c r="B37">
        <v>2.3781986508967901</v>
      </c>
      <c r="C37" s="1">
        <v>2.1185519653109885</v>
      </c>
      <c r="D37" s="7">
        <v>1.210928</v>
      </c>
      <c r="E37" s="1">
        <v>2.3897355999999998</v>
      </c>
      <c r="F37"/>
      <c r="H37" s="3">
        <f t="shared" si="3"/>
        <v>0.58931970000000167</v>
      </c>
      <c r="I37" s="3">
        <f t="shared" si="4"/>
        <v>0.30136693046067808</v>
      </c>
      <c r="J37" s="3">
        <f t="shared" si="7"/>
        <v>0.28795276953932358</v>
      </c>
      <c r="K37" s="3">
        <f t="shared" si="5"/>
        <v>0.52548150000000238</v>
      </c>
      <c r="L37" s="3">
        <f t="shared" si="6"/>
        <v>6.6671920556249376E-2</v>
      </c>
    </row>
    <row r="38" spans="1:12">
      <c r="A38">
        <v>2001.1</v>
      </c>
      <c r="B38">
        <v>-1.3120007004129963</v>
      </c>
      <c r="C38" s="1">
        <v>2.7376543635655892</v>
      </c>
      <c r="D38" s="7">
        <v>1.0165249999999999</v>
      </c>
      <c r="E38" s="1">
        <v>9.4731752</v>
      </c>
      <c r="F38"/>
      <c r="H38" s="3">
        <f t="shared" si="3"/>
        <v>-0.32962640000000487</v>
      </c>
      <c r="I38" s="3">
        <f t="shared" si="4"/>
        <v>0.25316821414318458</v>
      </c>
      <c r="J38" s="3">
        <f t="shared" si="7"/>
        <v>-0.58279461414318945</v>
      </c>
      <c r="K38" s="3">
        <f t="shared" si="5"/>
        <v>0.67749740000000447</v>
      </c>
      <c r="L38" s="3">
        <f t="shared" si="6"/>
        <v>1.6110305549806414</v>
      </c>
    </row>
    <row r="39" spans="1:12">
      <c r="A39">
        <v>2001.2</v>
      </c>
      <c r="B39">
        <v>2.6408491048550697</v>
      </c>
      <c r="C39" s="1">
        <v>2.73647552985683</v>
      </c>
      <c r="D39" s="7">
        <v>1.1910160000000001</v>
      </c>
      <c r="E39" s="1">
        <v>1.2270105</v>
      </c>
      <c r="F39"/>
      <c r="H39" s="3">
        <f t="shared" si="3"/>
        <v>0.65377300000000194</v>
      </c>
      <c r="I39" s="3">
        <f t="shared" si="4"/>
        <v>0.29643330268591672</v>
      </c>
      <c r="J39" s="3">
        <f t="shared" si="7"/>
        <v>0.35733969731408521</v>
      </c>
      <c r="K39" s="3">
        <f t="shared" si="5"/>
        <v>0.67720860000000105</v>
      </c>
      <c r="L39" s="3">
        <f t="shared" si="6"/>
        <v>-0.37185741444567544</v>
      </c>
    </row>
    <row r="40" spans="1:12">
      <c r="A40">
        <v>2001.3</v>
      </c>
      <c r="B40">
        <v>-1.0944873675875266</v>
      </c>
      <c r="C40" s="1">
        <v>1.2562923119472158</v>
      </c>
      <c r="D40" s="7">
        <v>1.283987</v>
      </c>
      <c r="E40" s="1">
        <v>1.3621163000000001</v>
      </c>
      <c r="F40"/>
      <c r="H40" s="3">
        <f t="shared" si="3"/>
        <v>-0.2747520999999975</v>
      </c>
      <c r="I40" s="3">
        <f t="shared" si="4"/>
        <v>0.31946264138744684</v>
      </c>
      <c r="J40" s="3">
        <f t="shared" si="7"/>
        <v>-0.59421474138744435</v>
      </c>
      <c r="K40" s="3">
        <f t="shared" si="5"/>
        <v>0.31260420000001066</v>
      </c>
      <c r="L40" s="3">
        <f t="shared" si="6"/>
        <v>2.619916683856971E-2</v>
      </c>
    </row>
    <row r="41" spans="1:12">
      <c r="A41">
        <v>2001.4</v>
      </c>
      <c r="B41">
        <v>1.4158959603008725</v>
      </c>
      <c r="C41" s="1">
        <v>1.2240568976251476</v>
      </c>
      <c r="D41" s="7">
        <v>1.287377</v>
      </c>
      <c r="E41" s="1">
        <v>4.0197485999999998</v>
      </c>
      <c r="F41"/>
      <c r="H41" s="3">
        <f t="shared" si="3"/>
        <v>0.3521099000000083</v>
      </c>
      <c r="I41" s="3">
        <f t="shared" si="4"/>
        <v>0.32030206013469176</v>
      </c>
      <c r="J41" s="3">
        <f t="shared" si="7"/>
        <v>3.1807839865316545E-2</v>
      </c>
      <c r="K41" s="3">
        <f t="shared" si="5"/>
        <v>0.30461950000000293</v>
      </c>
      <c r="L41" s="3">
        <f t="shared" si="6"/>
        <v>0.68551484985104327</v>
      </c>
    </row>
    <row r="42" spans="1:12">
      <c r="A42">
        <v>2002.1</v>
      </c>
      <c r="B42">
        <v>3.4670793030516789</v>
      </c>
      <c r="C42" s="1">
        <v>1.3985927566472878</v>
      </c>
      <c r="D42" s="7">
        <v>1.0262370000000001</v>
      </c>
      <c r="E42" s="1">
        <v>4.2303708000000002</v>
      </c>
      <c r="F42"/>
      <c r="H42" s="3">
        <f t="shared" si="3"/>
        <v>0.8557230999999943</v>
      </c>
      <c r="I42" s="3">
        <f t="shared" si="4"/>
        <v>0.25557777947877725</v>
      </c>
      <c r="J42" s="3">
        <f t="shared" si="7"/>
        <v>0.60014532052121705</v>
      </c>
      <c r="K42" s="3">
        <f t="shared" si="5"/>
        <v>0.34782920000000495</v>
      </c>
      <c r="L42" s="3">
        <f t="shared" si="6"/>
        <v>0.69338831552185898</v>
      </c>
    </row>
    <row r="43" spans="1:12">
      <c r="A43">
        <v>2002.2</v>
      </c>
      <c r="B43">
        <v>2.1335901820278558</v>
      </c>
      <c r="C43" s="1">
        <v>1.8081193349918312</v>
      </c>
      <c r="D43" s="7">
        <v>1.000049</v>
      </c>
      <c r="E43" s="1">
        <v>3.8747940000000001</v>
      </c>
      <c r="F43"/>
      <c r="H43" s="3">
        <f t="shared" si="3"/>
        <v>0.52918220000000016</v>
      </c>
      <c r="I43" s="3">
        <f t="shared" si="4"/>
        <v>0.24908009035149448</v>
      </c>
      <c r="J43" s="3">
        <f t="shared" si="7"/>
        <v>0.28010210964850568</v>
      </c>
      <c r="K43" s="3">
        <f t="shared" si="5"/>
        <v>0.44899679999998998</v>
      </c>
      <c r="L43" s="3">
        <f t="shared" si="6"/>
        <v>0.50593596338015523</v>
      </c>
    </row>
    <row r="44" spans="1:12">
      <c r="A44">
        <v>2002.3</v>
      </c>
      <c r="B44">
        <v>2.0067007168187656</v>
      </c>
      <c r="C44" s="1">
        <v>1.7675732267726119</v>
      </c>
      <c r="D44" s="7">
        <v>1.228434</v>
      </c>
      <c r="E44" s="1">
        <v>2.1909185999999998</v>
      </c>
      <c r="F44"/>
      <c r="H44" s="3">
        <f t="shared" si="3"/>
        <v>0.49794359999999482</v>
      </c>
      <c r="I44" s="3">
        <f t="shared" si="4"/>
        <v>0.30570381849721606</v>
      </c>
      <c r="J44" s="3">
        <f t="shared" si="7"/>
        <v>0.19223978150277876</v>
      </c>
      <c r="K44" s="3">
        <f t="shared" si="5"/>
        <v>0.43899409999998973</v>
      </c>
      <c r="L44" s="3">
        <f t="shared" si="6"/>
        <v>0.1042920942578407</v>
      </c>
    </row>
    <row r="45" spans="1:12">
      <c r="A45">
        <v>2002.4</v>
      </c>
      <c r="B45">
        <v>8.2801297794721229E-2</v>
      </c>
      <c r="C45" s="1">
        <v>2.3675607801055598</v>
      </c>
      <c r="D45" s="7">
        <v>1.245673</v>
      </c>
      <c r="E45" s="1">
        <v>1.9606170999999999</v>
      </c>
      <c r="F45"/>
      <c r="H45" s="3">
        <f t="shared" si="3"/>
        <v>2.0693899999990606E-2</v>
      </c>
      <c r="I45" s="3">
        <f t="shared" si="4"/>
        <v>0.30997401102847988</v>
      </c>
      <c r="J45" s="3">
        <f t="shared" si="7"/>
        <v>-0.28928011102848927</v>
      </c>
      <c r="K45" s="3">
        <f t="shared" si="5"/>
        <v>0.58670659999999764</v>
      </c>
      <c r="L45" s="3">
        <f t="shared" si="6"/>
        <v>-0.10011542466044077</v>
      </c>
    </row>
    <row r="46" spans="1:12">
      <c r="A46">
        <v>2003.1</v>
      </c>
      <c r="B46">
        <v>1.6274210280853296</v>
      </c>
      <c r="C46" s="1">
        <v>2.902031100489233</v>
      </c>
      <c r="D46" s="7">
        <v>2.897834</v>
      </c>
      <c r="E46" s="1">
        <v>6.6135175000000004</v>
      </c>
      <c r="F46"/>
      <c r="H46" s="3">
        <f t="shared" si="3"/>
        <v>0.40439560000000707</v>
      </c>
      <c r="I46" s="3">
        <f t="shared" si="4"/>
        <v>0.71671638199224397</v>
      </c>
      <c r="J46" s="3">
        <f t="shared" si="7"/>
        <v>-0.3123207819922369</v>
      </c>
      <c r="K46" s="3">
        <f t="shared" si="5"/>
        <v>0.7177433999999927</v>
      </c>
      <c r="L46" s="3">
        <f t="shared" si="6"/>
        <v>0.89614441222785057</v>
      </c>
    </row>
    <row r="47" spans="1:12">
      <c r="A47">
        <v>2003.2</v>
      </c>
      <c r="B47">
        <v>3.2162697928985295</v>
      </c>
      <c r="C47" s="1">
        <v>1.2005219589119154</v>
      </c>
      <c r="D47" s="7">
        <v>1.2133670000000001</v>
      </c>
      <c r="E47" s="1">
        <v>7.0590365999999998</v>
      </c>
      <c r="F47"/>
      <c r="H47" s="3">
        <f t="shared" si="3"/>
        <v>0.79454759999999514</v>
      </c>
      <c r="I47" s="3">
        <f t="shared" si="4"/>
        <v>0.301971195306594</v>
      </c>
      <c r="J47" s="3">
        <f t="shared" si="7"/>
        <v>0.49257640469340114</v>
      </c>
      <c r="K47" s="3">
        <f t="shared" si="5"/>
        <v>0.29878869999999669</v>
      </c>
      <c r="L47" s="3">
        <f t="shared" si="6"/>
        <v>1.4210897950500012</v>
      </c>
    </row>
    <row r="48" spans="1:12">
      <c r="A48">
        <v>2003.3</v>
      </c>
      <c r="B48">
        <v>6.8181326578900414</v>
      </c>
      <c r="C48" s="1">
        <v>2.2658929261879734</v>
      </c>
      <c r="D48" s="7">
        <v>1.3450530000000001</v>
      </c>
      <c r="E48" s="1">
        <v>5.7304022999999997</v>
      </c>
      <c r="F48"/>
      <c r="H48" s="3">
        <f t="shared" si="3"/>
        <v>1.6626076999999961</v>
      </c>
      <c r="I48" s="3">
        <f t="shared" si="4"/>
        <v>0.33458034136835124</v>
      </c>
      <c r="J48" s="3">
        <f t="shared" si="7"/>
        <v>1.3280273586316449</v>
      </c>
      <c r="K48" s="3">
        <f t="shared" si="5"/>
        <v>0.5617224999999948</v>
      </c>
      <c r="L48" s="3">
        <f t="shared" si="6"/>
        <v>0.84108310058157443</v>
      </c>
    </row>
    <row r="49" spans="1:12">
      <c r="A49">
        <v>2003.4</v>
      </c>
      <c r="B49">
        <v>3.6282741363847348</v>
      </c>
      <c r="C49" s="1">
        <v>2.1105786091373036</v>
      </c>
      <c r="D49" s="7">
        <v>1.3849340000000001</v>
      </c>
      <c r="E49" s="1">
        <v>3.3794363000000001</v>
      </c>
      <c r="F49"/>
      <c r="H49" s="3">
        <f t="shared" si="3"/>
        <v>0.89498180000000538</v>
      </c>
      <c r="I49" s="3">
        <f t="shared" si="4"/>
        <v>0.34444972553460129</v>
      </c>
      <c r="J49" s="3">
        <f t="shared" si="7"/>
        <v>0.55053207446540409</v>
      </c>
      <c r="K49" s="3">
        <f t="shared" si="5"/>
        <v>0.52351919999999996</v>
      </c>
      <c r="L49" s="3">
        <f t="shared" si="6"/>
        <v>0.31083935660616291</v>
      </c>
    </row>
    <row r="50" spans="1:12">
      <c r="A50">
        <v>2004.1</v>
      </c>
      <c r="B50">
        <v>2.8364307664064503</v>
      </c>
      <c r="C50" s="1">
        <v>3.5203970031616239</v>
      </c>
      <c r="D50" s="7">
        <v>0.14464399999999999</v>
      </c>
      <c r="E50" s="1">
        <v>-1.8713717000000001</v>
      </c>
      <c r="F50"/>
      <c r="H50" s="3">
        <f t="shared" si="3"/>
        <v>0.70168760000000052</v>
      </c>
      <c r="I50" s="3">
        <f t="shared" si="4"/>
        <v>3.6141402264422418E-2</v>
      </c>
      <c r="J50" s="3">
        <f t="shared" si="7"/>
        <v>0.6655461977355781</v>
      </c>
      <c r="K50" s="3">
        <f t="shared" si="5"/>
        <v>0.86871360000000397</v>
      </c>
      <c r="L50" s="3">
        <f t="shared" si="6"/>
        <v>-1.3398759877324418</v>
      </c>
    </row>
    <row r="51" spans="1:12">
      <c r="A51">
        <v>2004.2</v>
      </c>
      <c r="B51">
        <v>2.8632856109805038</v>
      </c>
      <c r="C51" s="1">
        <v>3.4112049498238761</v>
      </c>
      <c r="D51" s="7">
        <v>1.115165</v>
      </c>
      <c r="E51" s="1">
        <v>5.7811126000000002</v>
      </c>
      <c r="F51"/>
      <c r="H51" s="3">
        <f t="shared" si="3"/>
        <v>0.70826129999999043</v>
      </c>
      <c r="I51" s="3">
        <f t="shared" si="4"/>
        <v>0.27763290804490026</v>
      </c>
      <c r="J51" s="3">
        <f t="shared" si="7"/>
        <v>0.43062839195509017</v>
      </c>
      <c r="K51" s="3">
        <f t="shared" si="5"/>
        <v>0.84210430000000169</v>
      </c>
      <c r="L51" s="3">
        <f t="shared" si="6"/>
        <v>0.57285779006932547</v>
      </c>
    </row>
    <row r="52" spans="1:12">
      <c r="A52">
        <v>2004.3</v>
      </c>
      <c r="B52">
        <v>2.9592088626599233</v>
      </c>
      <c r="C52" s="1">
        <v>2.9065364064157606</v>
      </c>
      <c r="D52" s="7">
        <v>1.2737540000000001</v>
      </c>
      <c r="E52" s="1">
        <v>6.6024658000000001</v>
      </c>
      <c r="F52"/>
      <c r="H52" s="3">
        <f t="shared" si="3"/>
        <v>0.73173150000001019</v>
      </c>
      <c r="I52" s="3">
        <f t="shared" si="4"/>
        <v>0.31692865751737909</v>
      </c>
      <c r="J52" s="3">
        <f t="shared" si="7"/>
        <v>0.41480284248263111</v>
      </c>
      <c r="K52" s="3">
        <f t="shared" si="5"/>
        <v>0.71884579999998977</v>
      </c>
      <c r="L52" s="3">
        <f t="shared" si="6"/>
        <v>0.89240855193235546</v>
      </c>
    </row>
    <row r="53" spans="1:12">
      <c r="A53">
        <v>2004.4</v>
      </c>
      <c r="B53">
        <v>3.5022788643571445</v>
      </c>
      <c r="C53" s="1">
        <v>3.0311423431330642</v>
      </c>
      <c r="D53" s="7">
        <v>1.3262879999999999</v>
      </c>
      <c r="E53" s="1">
        <v>3.2715415000000001</v>
      </c>
      <c r="F53"/>
      <c r="H53" s="3">
        <f t="shared" si="3"/>
        <v>0.86429980000000128</v>
      </c>
      <c r="I53" s="3">
        <f t="shared" si="4"/>
        <v>0.32993554349993737</v>
      </c>
      <c r="J53" s="3">
        <f t="shared" si="7"/>
        <v>0.53436425650006392</v>
      </c>
      <c r="K53" s="3">
        <f t="shared" si="5"/>
        <v>0.74932119999999713</v>
      </c>
      <c r="L53" s="3">
        <f t="shared" si="6"/>
        <v>5.871741343539405E-2</v>
      </c>
    </row>
    <row r="54" spans="1:12">
      <c r="A54">
        <v>2005.1</v>
      </c>
      <c r="B54">
        <v>4.0299721305739444</v>
      </c>
      <c r="C54" s="1">
        <v>3.7337246466040641</v>
      </c>
      <c r="D54" s="7">
        <v>1.109669</v>
      </c>
      <c r="E54" s="1">
        <v>3.2167183000000001</v>
      </c>
      <c r="F54"/>
      <c r="H54" s="3">
        <f t="shared" si="3"/>
        <v>0.9926156999999991</v>
      </c>
      <c r="I54" s="3">
        <f t="shared" si="4"/>
        <v>0.27627026104666275</v>
      </c>
      <c r="J54" s="3">
        <f t="shared" si="7"/>
        <v>0.71634543895333636</v>
      </c>
      <c r="K54" s="3">
        <f t="shared" si="5"/>
        <v>0.92063929999999239</v>
      </c>
      <c r="L54" s="3">
        <f t="shared" si="6"/>
        <v>-0.12598220418889028</v>
      </c>
    </row>
    <row r="55" spans="1:12">
      <c r="A55">
        <v>2005.2</v>
      </c>
      <c r="B55">
        <v>1.7114062415677367</v>
      </c>
      <c r="C55" s="1">
        <v>2.7391079186803946</v>
      </c>
      <c r="D55" s="7">
        <v>1.1352770000000001</v>
      </c>
      <c r="E55" s="1">
        <v>2.6844736999999999</v>
      </c>
      <c r="F55"/>
      <c r="H55" s="3">
        <f t="shared" si="3"/>
        <v>0.42513280000000542</v>
      </c>
      <c r="I55" s="3">
        <f t="shared" si="4"/>
        <v>0.28261888948049041</v>
      </c>
      <c r="J55" s="3">
        <f t="shared" si="7"/>
        <v>0.14251391051951501</v>
      </c>
      <c r="K55" s="3">
        <f t="shared" si="5"/>
        <v>0.677853500000003</v>
      </c>
      <c r="L55" s="3">
        <f t="shared" si="6"/>
        <v>-1.3387193045732992E-2</v>
      </c>
    </row>
    <row r="56" spans="1:12">
      <c r="A56">
        <v>2005.3</v>
      </c>
      <c r="B56">
        <v>3.0642036380716053</v>
      </c>
      <c r="C56" s="1">
        <v>4.1537628290325479</v>
      </c>
      <c r="D56" s="7">
        <v>1.3330090000000001</v>
      </c>
      <c r="E56" s="1">
        <v>5.8966785000000002</v>
      </c>
      <c r="F56"/>
      <c r="H56" s="3">
        <f t="shared" si="3"/>
        <v>0.75740250000000398</v>
      </c>
      <c r="I56" s="3">
        <f t="shared" si="4"/>
        <v>0.33159923003645009</v>
      </c>
      <c r="J56" s="3">
        <f t="shared" si="7"/>
        <v>0.42580326996355389</v>
      </c>
      <c r="K56" s="3">
        <f t="shared" si="5"/>
        <v>1.0226464000000046</v>
      </c>
      <c r="L56" s="3">
        <f t="shared" si="6"/>
        <v>0.42000331915688083</v>
      </c>
    </row>
    <row r="57" spans="1:12">
      <c r="A57">
        <v>2005.4</v>
      </c>
      <c r="B57">
        <v>2.0763837620836334</v>
      </c>
      <c r="C57" s="1">
        <v>3.4077540595987221</v>
      </c>
      <c r="D57" s="7">
        <v>1.3737889999999999</v>
      </c>
      <c r="E57" s="1">
        <v>2.4940403999999998</v>
      </c>
      <c r="F57"/>
      <c r="H57" s="3">
        <f t="shared" si="3"/>
        <v>0.51510230000000323</v>
      </c>
      <c r="I57" s="3">
        <f t="shared" si="4"/>
        <v>0.34169195632736127</v>
      </c>
      <c r="J57" s="3">
        <f t="shared" si="7"/>
        <v>0.17341034367264196</v>
      </c>
      <c r="K57" s="3">
        <f t="shared" si="5"/>
        <v>0.8412630000000032</v>
      </c>
      <c r="L57" s="3">
        <f t="shared" si="6"/>
        <v>-0.2235009611095462</v>
      </c>
    </row>
    <row r="58" spans="1:12">
      <c r="A58">
        <v>2006.1</v>
      </c>
      <c r="B58">
        <v>5.3146752317083212</v>
      </c>
      <c r="C58" s="1">
        <v>3.0340663308459526</v>
      </c>
      <c r="D58" s="7">
        <v>1.0031829999999999</v>
      </c>
      <c r="E58" s="1">
        <v>5.3050639000000004</v>
      </c>
      <c r="F58"/>
      <c r="H58" s="3">
        <f t="shared" si="3"/>
        <v>1.302980499999995</v>
      </c>
      <c r="I58" s="3">
        <f t="shared" si="4"/>
        <v>0.24985775571981783</v>
      </c>
      <c r="J58" s="3">
        <f t="shared" si="7"/>
        <v>1.0531227442801772</v>
      </c>
      <c r="K58" s="3">
        <f t="shared" si="5"/>
        <v>0.75003600000000947</v>
      </c>
      <c r="L58" s="3">
        <f t="shared" si="6"/>
        <v>0.55063311777736601</v>
      </c>
    </row>
    <row r="59" spans="1:12">
      <c r="A59">
        <v>2006.2</v>
      </c>
      <c r="B59">
        <v>1.4483862234295541</v>
      </c>
      <c r="C59" s="1">
        <v>3.5601944060575486</v>
      </c>
      <c r="D59" s="7">
        <v>1.1800889999999999</v>
      </c>
      <c r="E59" s="1">
        <v>1.8167443999999999</v>
      </c>
      <c r="F59"/>
      <c r="H59" s="3">
        <f t="shared" si="3"/>
        <v>0.36014630000000825</v>
      </c>
      <c r="I59" s="3">
        <f t="shared" si="4"/>
        <v>0.29372559316849234</v>
      </c>
      <c r="J59" s="3">
        <f t="shared" si="7"/>
        <v>6.6420706831515908E-2</v>
      </c>
      <c r="K59" s="3">
        <f t="shared" si="5"/>
        <v>0.87840669999998955</v>
      </c>
      <c r="L59" s="3">
        <f t="shared" si="6"/>
        <v>-0.42728248715233619</v>
      </c>
    </row>
    <row r="60" spans="1:12">
      <c r="A60">
        <v>2006.3</v>
      </c>
      <c r="B60">
        <v>0.10494567571517344</v>
      </c>
      <c r="C60" s="1">
        <v>3.0669994420516211</v>
      </c>
      <c r="D60" s="7">
        <v>1.290899</v>
      </c>
      <c r="E60" s="1">
        <v>1.5889681</v>
      </c>
      <c r="F60"/>
      <c r="H60" s="3">
        <f t="shared" si="3"/>
        <v>2.6226100000004138E-2</v>
      </c>
      <c r="I60" s="3">
        <f t="shared" si="4"/>
        <v>0.32117414189638538</v>
      </c>
      <c r="J60" s="3">
        <f t="shared" si="7"/>
        <v>-0.29494804189638124</v>
      </c>
      <c r="K60" s="3">
        <f t="shared" si="5"/>
        <v>0.75808580000000791</v>
      </c>
      <c r="L60" s="3">
        <f t="shared" si="6"/>
        <v>-0.36318909040236047</v>
      </c>
    </row>
    <row r="61" spans="1:12">
      <c r="A61">
        <v>2006.4</v>
      </c>
      <c r="B61">
        <v>2.9459514711529522</v>
      </c>
      <c r="C61" s="1">
        <v>1.7860152244370653</v>
      </c>
      <c r="D61" s="7">
        <v>1.279698</v>
      </c>
      <c r="E61" s="1">
        <v>9.6932155000000009</v>
      </c>
      <c r="F61"/>
      <c r="H61" s="3">
        <f t="shared" si="3"/>
        <v>0.72848869999999621</v>
      </c>
      <c r="I61" s="3">
        <f t="shared" si="4"/>
        <v>0.31840058552645711</v>
      </c>
      <c r="J61" s="3">
        <f t="shared" si="7"/>
        <v>0.4100881144735391</v>
      </c>
      <c r="K61" s="3">
        <f t="shared" si="5"/>
        <v>0.44354410000000399</v>
      </c>
      <c r="L61" s="3">
        <f t="shared" si="6"/>
        <v>1.8963449604722404</v>
      </c>
    </row>
    <row r="62" spans="1:12">
      <c r="A62">
        <v>2007.1</v>
      </c>
      <c r="B62">
        <v>1.2041495302108407</v>
      </c>
      <c r="C62" s="1">
        <v>4.2409454831676685</v>
      </c>
      <c r="D62" s="7">
        <v>1.6514519999999999</v>
      </c>
      <c r="E62" s="1">
        <v>4.2780050000000003</v>
      </c>
      <c r="F62"/>
      <c r="H62" s="3">
        <f t="shared" si="3"/>
        <v>0.29968750000000099</v>
      </c>
      <c r="I62" s="3">
        <f t="shared" si="4"/>
        <v>0.41033051713201818</v>
      </c>
      <c r="J62" s="3">
        <f t="shared" si="7"/>
        <v>-0.11064301713201719</v>
      </c>
      <c r="K62" s="3">
        <f t="shared" si="5"/>
        <v>1.0437801999999996</v>
      </c>
      <c r="L62" s="3">
        <f t="shared" si="6"/>
        <v>8.9795198223940886E-3</v>
      </c>
    </row>
    <row r="63" spans="1:12">
      <c r="A63">
        <v>2007.2</v>
      </c>
      <c r="B63">
        <v>3.2038759460329524</v>
      </c>
      <c r="C63" s="1">
        <v>2.6631469614527115</v>
      </c>
      <c r="D63" s="7">
        <v>1.118276</v>
      </c>
      <c r="E63" s="1">
        <v>1.3584419999999999</v>
      </c>
      <c r="F63"/>
      <c r="H63" s="3">
        <f t="shared" si="3"/>
        <v>0.79152170000000854</v>
      </c>
      <c r="I63" s="3">
        <f t="shared" si="4"/>
        <v>0.27840420707985203</v>
      </c>
      <c r="J63" s="3">
        <f t="shared" si="7"/>
        <v>0.51311749292015651</v>
      </c>
      <c r="K63" s="3">
        <f t="shared" si="5"/>
        <v>0.65923910000000863</v>
      </c>
      <c r="L63" s="3">
        <f t="shared" si="6"/>
        <v>-0.32134504694241173</v>
      </c>
    </row>
    <row r="64" spans="1:12">
      <c r="A64">
        <v>2007.3</v>
      </c>
      <c r="B64">
        <v>3.578823241060447</v>
      </c>
      <c r="C64" s="1">
        <v>1.6657974330260839</v>
      </c>
      <c r="D64" s="7">
        <v>1.2639279999999999</v>
      </c>
      <c r="E64" s="1">
        <v>2.9993558</v>
      </c>
      <c r="F64"/>
      <c r="H64" s="3">
        <f t="shared" si="3"/>
        <v>0.8829430000000027</v>
      </c>
      <c r="I64" s="3">
        <f t="shared" si="4"/>
        <v>0.31449527777098751</v>
      </c>
      <c r="J64" s="3">
        <f t="shared" si="7"/>
        <v>0.56844772222901518</v>
      </c>
      <c r="K64" s="3">
        <f t="shared" si="5"/>
        <v>0.41387289999998966</v>
      </c>
      <c r="L64" s="3">
        <f t="shared" si="6"/>
        <v>0.32767675845297717</v>
      </c>
    </row>
    <row r="65" spans="1:12">
      <c r="A65">
        <v>2007.4</v>
      </c>
      <c r="B65">
        <v>2.1159985551553184</v>
      </c>
      <c r="C65" s="1">
        <v>2.3534422828981327</v>
      </c>
      <c r="D65" s="7">
        <v>1.257628</v>
      </c>
      <c r="E65" s="1">
        <v>6.0129340999999998</v>
      </c>
      <c r="F65"/>
      <c r="H65" s="3">
        <f t="shared" si="3"/>
        <v>0.52485309999998897</v>
      </c>
      <c r="I65" s="3">
        <f t="shared" si="4"/>
        <v>0.31293500829134846</v>
      </c>
      <c r="J65" s="3">
        <f t="shared" si="7"/>
        <v>0.21191809170864051</v>
      </c>
      <c r="K65" s="3">
        <f t="shared" si="5"/>
        <v>0.58323819999999138</v>
      </c>
      <c r="L65" s="3">
        <f t="shared" si="6"/>
        <v>0.88724153302650599</v>
      </c>
    </row>
    <row r="66" spans="1:12">
      <c r="A66">
        <v>2008.1</v>
      </c>
      <c r="B66">
        <v>-0.7245322869885773</v>
      </c>
      <c r="C66" s="1">
        <v>1.7408319191302812</v>
      </c>
      <c r="D66" s="7">
        <v>-0.22305</v>
      </c>
      <c r="E66" s="1">
        <v>1.0804611</v>
      </c>
      <c r="F66"/>
      <c r="H66" s="3">
        <f t="shared" si="3"/>
        <v>-0.18162729999999794</v>
      </c>
      <c r="I66" s="3">
        <f t="shared" si="4"/>
        <v>-5.5809202626189158E-2</v>
      </c>
      <c r="J66" s="3">
        <f t="shared" ref="J66:J74" si="8">100*(((1+B66/100)^(0.25))-((1+D66/100)^(0.25)))</f>
        <v>-0.12581809737380878</v>
      </c>
      <c r="K66" s="3">
        <f t="shared" si="5"/>
        <v>0.43239539999999632</v>
      </c>
      <c r="L66" s="3">
        <f t="shared" si="6"/>
        <v>-0.16336771187623889</v>
      </c>
    </row>
    <row r="67" spans="1:12">
      <c r="A67">
        <v>2008.2</v>
      </c>
      <c r="B67">
        <v>1.4535949973164319</v>
      </c>
      <c r="C67" s="1">
        <v>2.0022635591739668</v>
      </c>
      <c r="D67" s="7">
        <v>1.040662</v>
      </c>
      <c r="E67" s="1">
        <v>1.0595578000000001</v>
      </c>
      <c r="F67"/>
      <c r="H67" s="3">
        <f t="shared" ref="H67:H74" si="9">100*(((1+B67/100)^(0.25))-(1))</f>
        <v>0.36143449999999078</v>
      </c>
      <c r="I67" s="3">
        <f t="shared" ref="I67:I74" si="10">100*(((1+D67/100)^(0.25))-((1)))</f>
        <v>0.25915632828912294</v>
      </c>
      <c r="J67" s="3">
        <f t="shared" si="8"/>
        <v>0.10227817171086784</v>
      </c>
      <c r="K67" s="3">
        <f t="shared" si="5"/>
        <v>0.49685070000000664</v>
      </c>
      <c r="L67" s="3">
        <f t="shared" si="6"/>
        <v>-0.23300728810380367</v>
      </c>
    </row>
    <row r="68" spans="1:12">
      <c r="A68">
        <v>2008.3</v>
      </c>
      <c r="B68">
        <v>-2.6860703225769833</v>
      </c>
      <c r="C68" s="1">
        <v>4.1227053339535136</v>
      </c>
      <c r="D68" s="7">
        <v>1.205589</v>
      </c>
      <c r="E68" s="1">
        <v>6.0219355999999999</v>
      </c>
      <c r="F68"/>
      <c r="H68" s="3">
        <f t="shared" si="9"/>
        <v>-0.6783895999999956</v>
      </c>
      <c r="I68" s="3">
        <f t="shared" si="10"/>
        <v>0.30004414940769664</v>
      </c>
      <c r="J68" s="3">
        <f t="shared" si="8"/>
        <v>-0.97843374940769223</v>
      </c>
      <c r="K68" s="3">
        <f t="shared" si="5"/>
        <v>1.0151146000000111</v>
      </c>
      <c r="L68" s="3">
        <f t="shared" si="6"/>
        <v>0.45751901511958959</v>
      </c>
    </row>
    <row r="69" spans="1:12">
      <c r="A69">
        <v>2008.4</v>
      </c>
      <c r="B69">
        <v>-5.4092206343280154</v>
      </c>
      <c r="C69" s="1">
        <v>1.5836094042542825E-3</v>
      </c>
      <c r="D69" s="7">
        <v>1.2266790000000001</v>
      </c>
      <c r="E69" s="1">
        <v>4.4769344000000002</v>
      </c>
      <c r="F69"/>
      <c r="H69" s="3">
        <f t="shared" si="9"/>
        <v>-1.3806352000000022</v>
      </c>
      <c r="I69" s="3">
        <f t="shared" si="10"/>
        <v>0.3052690650200196</v>
      </c>
      <c r="J69" s="3">
        <f t="shared" si="8"/>
        <v>-1.6859042650200218</v>
      </c>
      <c r="K69" s="3">
        <f t="shared" si="5"/>
        <v>3.9590000000533365E-4</v>
      </c>
      <c r="L69" s="3">
        <f t="shared" si="6"/>
        <v>1.1005235443675154</v>
      </c>
    </row>
    <row r="70" spans="1:12">
      <c r="A70">
        <v>2009.1</v>
      </c>
      <c r="B70">
        <v>-6.4807588039832336</v>
      </c>
      <c r="C70" s="1">
        <v>1.9098997130939432</v>
      </c>
      <c r="D70" s="7">
        <v>0.14941499999999999</v>
      </c>
      <c r="E70" s="1">
        <v>-4.1506809999999996</v>
      </c>
      <c r="F70"/>
      <c r="H70" s="3">
        <f t="shared" si="9"/>
        <v>-1.6611232000000031</v>
      </c>
      <c r="I70" s="3">
        <f t="shared" si="10"/>
        <v>3.7332838683612479E-2</v>
      </c>
      <c r="J70" s="3">
        <f t="shared" si="8"/>
        <v>-1.6984560386836156</v>
      </c>
      <c r="K70" s="3">
        <f t="shared" si="5"/>
        <v>0.47409279999999221</v>
      </c>
      <c r="L70" s="3">
        <f t="shared" si="6"/>
        <v>-1.5283170242299304</v>
      </c>
    </row>
    <row r="71" spans="1:12">
      <c r="A71">
        <v>2009.2</v>
      </c>
      <c r="B71">
        <v>-0.73826089384915194</v>
      </c>
      <c r="C71" s="1">
        <v>-1.6501778744060225E-2</v>
      </c>
      <c r="D71" s="7">
        <v>0.93409699999999996</v>
      </c>
      <c r="E71" s="1">
        <v>7.6763450000000004</v>
      </c>
      <c r="F71"/>
      <c r="H71" s="3">
        <f t="shared" si="9"/>
        <v>-0.18507840000000497</v>
      </c>
      <c r="I71" s="3">
        <f t="shared" si="10"/>
        <v>0.2327106751643937</v>
      </c>
      <c r="J71" s="3">
        <f t="shared" si="8"/>
        <v>-0.41778907516439867</v>
      </c>
      <c r="K71" s="3">
        <f t="shared" si="5"/>
        <v>-4.1257000000016752E-3</v>
      </c>
      <c r="L71" s="3">
        <f t="shared" si="6"/>
        <v>1.8703188309575514</v>
      </c>
    </row>
    <row r="72" spans="1:12">
      <c r="A72">
        <v>2009.3</v>
      </c>
      <c r="B72">
        <v>2.2290706049340026</v>
      </c>
      <c r="C72" s="1">
        <v>0.35096095761526502</v>
      </c>
      <c r="D72" s="7">
        <v>1.0808310000000001</v>
      </c>
      <c r="E72" s="1">
        <v>-0.35677599999999998</v>
      </c>
      <c r="F72"/>
      <c r="H72" s="3">
        <f t="shared" si="9"/>
        <v>0.5526691000000028</v>
      </c>
      <c r="I72" s="3">
        <f t="shared" si="10"/>
        <v>0.26911942064564709</v>
      </c>
      <c r="J72" s="3">
        <f t="shared" si="8"/>
        <v>0.28354967935435571</v>
      </c>
      <c r="K72" s="3">
        <f t="shared" si="5"/>
        <v>8.7624999999991182E-2</v>
      </c>
      <c r="L72" s="3">
        <f t="shared" si="6"/>
        <v>-0.17693858251152106</v>
      </c>
    </row>
    <row r="73" spans="1:12">
      <c r="A73">
        <v>2009.4</v>
      </c>
      <c r="B73">
        <v>5.5159425921136318</v>
      </c>
      <c r="C73" s="1">
        <v>0.49753680077488927</v>
      </c>
      <c r="D73" s="7">
        <v>1.098984</v>
      </c>
      <c r="E73" s="1">
        <v>-1.9373407</v>
      </c>
      <c r="F73"/>
      <c r="H73" s="3">
        <f t="shared" si="9"/>
        <v>1.3513459999999977</v>
      </c>
      <c r="I73" s="3">
        <f t="shared" si="10"/>
        <v>0.27362092389244808</v>
      </c>
      <c r="J73" s="3">
        <f t="shared" si="8"/>
        <v>1.0777250761075496</v>
      </c>
      <c r="K73" s="3">
        <f t="shared" si="5"/>
        <v>0.12415279999999917</v>
      </c>
      <c r="L73" s="3">
        <f t="shared" si="6"/>
        <v>-0.61204698635283217</v>
      </c>
    </row>
    <row r="74" spans="1:12">
      <c r="A74">
        <v>2010.1</v>
      </c>
      <c r="B74">
        <v>2.728713767305635</v>
      </c>
      <c r="C74" s="1">
        <v>1.1208485633080745</v>
      </c>
      <c r="D74" s="7">
        <v>0.435506</v>
      </c>
      <c r="E74" s="1">
        <v>1.4691433</v>
      </c>
      <c r="F74"/>
      <c r="H74" s="3">
        <f t="shared" si="9"/>
        <v>0.67530700000000277</v>
      </c>
      <c r="I74" s="3">
        <f t="shared" si="10"/>
        <v>0.10869913898934325</v>
      </c>
      <c r="J74" s="3">
        <f t="shared" si="8"/>
        <v>0.56660786101065952</v>
      </c>
      <c r="K74" s="3">
        <f t="shared" si="5"/>
        <v>0.27904199999999602</v>
      </c>
      <c r="L74" s="3">
        <f t="shared" si="6"/>
        <v>8.6237509852038485E-2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7"/>
  <sheetViews>
    <sheetView topLeftCell="A41" workbookViewId="0">
      <selection activeCell="C5" sqref="C5:C77"/>
    </sheetView>
  </sheetViews>
  <sheetFormatPr defaultRowHeight="15"/>
  <cols>
    <col min="2" max="3" width="27.42578125" customWidth="1"/>
  </cols>
  <sheetData>
    <row r="1" spans="1:5">
      <c r="B1" t="s">
        <v>2</v>
      </c>
      <c r="C1" t="s">
        <v>9</v>
      </c>
    </row>
    <row r="2" spans="1:5">
      <c r="B2" t="s">
        <v>14</v>
      </c>
      <c r="C2" t="s">
        <v>14</v>
      </c>
    </row>
    <row r="4" spans="1:5">
      <c r="A4">
        <v>1991.4</v>
      </c>
      <c r="B4" s="6">
        <v>1.1124590000000001</v>
      </c>
      <c r="C4" s="6">
        <v>1.1124590000000001</v>
      </c>
      <c r="E4" s="4"/>
    </row>
    <row r="5" spans="1:5">
      <c r="A5">
        <v>1992.1</v>
      </c>
      <c r="B5" s="6">
        <v>0.88788400000000001</v>
      </c>
      <c r="C5" s="6">
        <v>0.88788400000000001</v>
      </c>
      <c r="E5" s="4"/>
    </row>
    <row r="6" spans="1:5">
      <c r="A6">
        <v>1992.2</v>
      </c>
      <c r="B6" s="6">
        <v>0.90268999999999999</v>
      </c>
      <c r="C6" s="6">
        <v>0.90268999999999999</v>
      </c>
      <c r="E6" s="4"/>
    </row>
    <row r="7" spans="1:5">
      <c r="A7">
        <v>1992.3</v>
      </c>
      <c r="B7" s="6">
        <v>1.0799799999999999</v>
      </c>
      <c r="C7" s="6">
        <v>1.0799799999999999</v>
      </c>
      <c r="E7" s="4"/>
    </row>
    <row r="8" spans="1:5">
      <c r="A8">
        <v>1992.4</v>
      </c>
      <c r="B8" s="6">
        <v>1.2310490000000001</v>
      </c>
      <c r="C8" s="6">
        <v>1.2310490000000001</v>
      </c>
      <c r="E8" s="4"/>
    </row>
    <row r="9" spans="1:5">
      <c r="A9">
        <v>1993.1</v>
      </c>
      <c r="B9" s="6">
        <v>1.016858</v>
      </c>
      <c r="C9" s="6">
        <v>1.016858</v>
      </c>
      <c r="E9" s="4"/>
    </row>
    <row r="10" spans="1:5">
      <c r="A10">
        <v>1993.2</v>
      </c>
      <c r="B10" s="6">
        <v>0.92917499999999997</v>
      </c>
      <c r="C10" s="6">
        <v>0.92917499999999997</v>
      </c>
      <c r="E10" s="4"/>
    </row>
    <row r="11" spans="1:5">
      <c r="A11">
        <v>1993.3</v>
      </c>
      <c r="B11" s="6">
        <v>1.0582009999999999</v>
      </c>
      <c r="C11" s="6">
        <v>1.0582009999999999</v>
      </c>
      <c r="E11" s="4"/>
    </row>
    <row r="12" spans="1:5">
      <c r="A12">
        <v>1993.4</v>
      </c>
      <c r="B12" s="6">
        <v>1.138795</v>
      </c>
      <c r="C12" s="6">
        <v>1.138795</v>
      </c>
      <c r="E12" s="4"/>
    </row>
    <row r="13" spans="1:5">
      <c r="A13">
        <v>1994.1</v>
      </c>
      <c r="B13" s="6">
        <v>0.95284100000000005</v>
      </c>
      <c r="C13" s="6">
        <v>0.95284100000000005</v>
      </c>
      <c r="E13" s="4"/>
    </row>
    <row r="14" spans="1:5">
      <c r="A14">
        <v>1994.2</v>
      </c>
      <c r="B14" s="6">
        <v>0.89374900000000002</v>
      </c>
      <c r="C14" s="6">
        <v>0.89374900000000002</v>
      </c>
      <c r="E14" s="4"/>
    </row>
    <row r="15" spans="1:5">
      <c r="A15">
        <v>1994.3</v>
      </c>
      <c r="B15" s="6">
        <v>1.0790280000000001</v>
      </c>
      <c r="C15" s="6">
        <v>1.0790280000000001</v>
      </c>
      <c r="E15" s="4"/>
    </row>
    <row r="16" spans="1:5">
      <c r="A16">
        <v>1994.4</v>
      </c>
      <c r="B16" s="6">
        <v>1.1225160000000001</v>
      </c>
      <c r="C16" s="6">
        <v>1.1225160000000001</v>
      </c>
      <c r="E16" s="4"/>
    </row>
    <row r="17" spans="1:5">
      <c r="A17">
        <v>1995.1</v>
      </c>
      <c r="B17" s="6">
        <v>0.570716</v>
      </c>
      <c r="C17" s="6">
        <v>0.570716</v>
      </c>
      <c r="E17" s="4"/>
    </row>
    <row r="18" spans="1:5">
      <c r="A18">
        <v>1995.2</v>
      </c>
      <c r="B18" s="6">
        <v>0.83881399999999995</v>
      </c>
      <c r="C18" s="6">
        <v>0.83881399999999995</v>
      </c>
      <c r="E18" s="4"/>
    </row>
    <row r="19" spans="1:5">
      <c r="A19">
        <v>1995.3</v>
      </c>
      <c r="B19" s="6">
        <v>1.035453</v>
      </c>
      <c r="C19" s="6">
        <v>1.035453</v>
      </c>
      <c r="E19" s="4"/>
    </row>
    <row r="20" spans="1:5">
      <c r="A20">
        <v>1995.4</v>
      </c>
      <c r="B20" s="6">
        <v>1.100382</v>
      </c>
      <c r="C20" s="6">
        <v>1.100382</v>
      </c>
      <c r="E20" s="4"/>
    </row>
    <row r="21" spans="1:5">
      <c r="A21">
        <v>1996.1</v>
      </c>
      <c r="B21" s="6">
        <v>0.85414900000000005</v>
      </c>
      <c r="C21" s="6">
        <v>0.85414900000000005</v>
      </c>
      <c r="E21" s="4"/>
    </row>
    <row r="22" spans="1:5">
      <c r="A22">
        <v>1996.2</v>
      </c>
      <c r="B22" s="6">
        <v>1.0116099999999999</v>
      </c>
      <c r="C22" s="6">
        <v>1.0116099999999999</v>
      </c>
      <c r="E22" s="4"/>
    </row>
    <row r="23" spans="1:5">
      <c r="A23">
        <v>1996.3</v>
      </c>
      <c r="B23" s="6">
        <v>1.1439509999999999</v>
      </c>
      <c r="C23" s="6">
        <v>1.1439509999999999</v>
      </c>
      <c r="E23" s="4"/>
    </row>
    <row r="24" spans="1:5">
      <c r="A24">
        <v>1996.4</v>
      </c>
      <c r="B24" s="6">
        <v>1.215695</v>
      </c>
      <c r="C24" s="6">
        <v>1.215695</v>
      </c>
      <c r="E24" s="4"/>
    </row>
    <row r="25" spans="1:5">
      <c r="A25">
        <v>1997.1</v>
      </c>
      <c r="B25" s="6">
        <v>1.8761479999999999</v>
      </c>
      <c r="C25" s="6">
        <v>1.8761479999999999</v>
      </c>
      <c r="E25" s="4"/>
    </row>
    <row r="26" spans="1:5">
      <c r="A26">
        <v>1997.2</v>
      </c>
      <c r="B26" s="6">
        <v>0.87176100000000001</v>
      </c>
      <c r="C26" s="6">
        <v>0.87176100000000001</v>
      </c>
      <c r="E26" s="4"/>
    </row>
    <row r="27" spans="1:5">
      <c r="A27">
        <v>1997.3</v>
      </c>
      <c r="B27" s="6">
        <v>1.0519369999999999</v>
      </c>
      <c r="C27" s="6">
        <v>1.0519369999999999</v>
      </c>
      <c r="E27" s="4"/>
    </row>
    <row r="28" spans="1:5">
      <c r="A28">
        <v>1997.4</v>
      </c>
      <c r="B28" s="6">
        <v>1.123205</v>
      </c>
      <c r="C28" s="6">
        <v>1.123205</v>
      </c>
      <c r="E28" s="4"/>
    </row>
    <row r="29" spans="1:5">
      <c r="A29">
        <v>1998.1</v>
      </c>
      <c r="B29" s="6">
        <v>0.90464599999999995</v>
      </c>
      <c r="C29" s="6">
        <v>0.90464599999999995</v>
      </c>
      <c r="E29" s="4"/>
    </row>
    <row r="30" spans="1:5">
      <c r="A30">
        <v>1998.2</v>
      </c>
      <c r="B30" s="6">
        <v>1.0018089999999999</v>
      </c>
      <c r="C30" s="6">
        <v>1.0018089999999999</v>
      </c>
      <c r="E30" s="4"/>
    </row>
    <row r="31" spans="1:5">
      <c r="A31">
        <v>1998.3</v>
      </c>
      <c r="B31" s="6">
        <v>1.132455</v>
      </c>
      <c r="C31" s="6">
        <v>1.132455</v>
      </c>
      <c r="E31" s="4"/>
    </row>
    <row r="32" spans="1:5">
      <c r="A32">
        <v>1998.4</v>
      </c>
      <c r="B32" s="6">
        <v>1.2025669999999999</v>
      </c>
      <c r="C32" s="6">
        <v>1.2025669999999999</v>
      </c>
      <c r="E32" s="4"/>
    </row>
    <row r="33" spans="1:5">
      <c r="A33">
        <v>1999.1</v>
      </c>
      <c r="B33" s="6">
        <v>1.51919</v>
      </c>
      <c r="C33" s="6">
        <v>1.51919</v>
      </c>
      <c r="E33" s="4"/>
    </row>
    <row r="34" spans="1:5">
      <c r="A34">
        <v>1999.2</v>
      </c>
      <c r="B34" s="6">
        <v>1.078732</v>
      </c>
      <c r="C34" s="6">
        <v>1.078732</v>
      </c>
      <c r="E34" s="4"/>
    </row>
    <row r="35" spans="1:5">
      <c r="A35">
        <v>1999.3</v>
      </c>
      <c r="B35" s="6">
        <v>1.185381</v>
      </c>
      <c r="C35" s="6">
        <v>1.185381</v>
      </c>
      <c r="E35" s="4"/>
    </row>
    <row r="36" spans="1:5">
      <c r="A36">
        <v>1999.4</v>
      </c>
      <c r="B36" s="6">
        <v>1.190931</v>
      </c>
      <c r="C36" s="6">
        <v>1.190931</v>
      </c>
      <c r="E36" s="4"/>
    </row>
    <row r="37" spans="1:5">
      <c r="A37">
        <v>2000.1</v>
      </c>
      <c r="B37" s="6">
        <v>0.48716399999999999</v>
      </c>
      <c r="C37" s="6">
        <v>5.7275400000000003</v>
      </c>
      <c r="E37" s="5"/>
    </row>
    <row r="38" spans="1:5">
      <c r="A38">
        <v>2000.2</v>
      </c>
      <c r="B38" s="6">
        <v>0.88879799999999998</v>
      </c>
      <c r="C38" s="6">
        <v>1.2459370000000001</v>
      </c>
      <c r="E38" s="5"/>
    </row>
    <row r="39" spans="1:5">
      <c r="A39">
        <v>2000.3</v>
      </c>
      <c r="B39" s="6">
        <v>1.082487</v>
      </c>
      <c r="C39" s="6">
        <v>1.2813859999999999</v>
      </c>
      <c r="E39" s="5"/>
    </row>
    <row r="40" spans="1:5">
      <c r="A40">
        <v>2000.4</v>
      </c>
      <c r="B40" s="6">
        <v>1.1961390000000001</v>
      </c>
      <c r="C40" s="6">
        <v>1.210928</v>
      </c>
      <c r="E40" s="5"/>
    </row>
    <row r="41" spans="1:5">
      <c r="A41">
        <v>2001.1</v>
      </c>
      <c r="B41" s="6">
        <v>0.88180199999999997</v>
      </c>
      <c r="C41" s="6">
        <v>1.0165249999999999</v>
      </c>
      <c r="E41" s="5"/>
    </row>
    <row r="42" spans="1:5">
      <c r="A42">
        <v>2001.2</v>
      </c>
      <c r="B42" s="6">
        <v>0.95874800000000004</v>
      </c>
      <c r="C42" s="6">
        <v>1.1910160000000001</v>
      </c>
      <c r="E42" s="5"/>
    </row>
    <row r="43" spans="1:5">
      <c r="A43">
        <v>2001.3</v>
      </c>
      <c r="B43" s="6">
        <v>1.148949</v>
      </c>
      <c r="C43" s="6">
        <v>1.283987</v>
      </c>
      <c r="E43" s="5"/>
    </row>
    <row r="44" spans="1:5">
      <c r="A44">
        <v>2001.4</v>
      </c>
      <c r="B44" s="6">
        <v>1.1754549999999999</v>
      </c>
      <c r="C44" s="6">
        <v>1.287377</v>
      </c>
      <c r="E44" s="5"/>
    </row>
    <row r="45" spans="1:5">
      <c r="A45">
        <v>2002.1</v>
      </c>
      <c r="B45" s="6">
        <v>0.85124100000000003</v>
      </c>
      <c r="C45" s="6">
        <v>1.0262370000000001</v>
      </c>
      <c r="E45" s="5"/>
    </row>
    <row r="46" spans="1:5">
      <c r="A46">
        <v>2002.2</v>
      </c>
      <c r="B46" s="6">
        <v>0.855097</v>
      </c>
      <c r="C46" s="6">
        <v>1.000049</v>
      </c>
      <c r="E46" s="5"/>
    </row>
    <row r="47" spans="1:5">
      <c r="A47">
        <v>2002.3</v>
      </c>
      <c r="B47" s="6">
        <v>1.0556490000000001</v>
      </c>
      <c r="C47" s="6">
        <v>1.228434</v>
      </c>
      <c r="E47" s="5"/>
    </row>
    <row r="48" spans="1:5">
      <c r="A48">
        <v>2002.4</v>
      </c>
      <c r="B48" s="6">
        <v>1.0955330000000001</v>
      </c>
      <c r="C48" s="6">
        <v>1.245673</v>
      </c>
      <c r="E48" s="5"/>
    </row>
    <row r="49" spans="1:5">
      <c r="A49">
        <v>2003.1</v>
      </c>
      <c r="B49" s="6">
        <v>2.897834</v>
      </c>
      <c r="C49" s="6">
        <v>2.897834</v>
      </c>
      <c r="E49" s="5"/>
    </row>
    <row r="50" spans="1:5">
      <c r="A50">
        <v>2003.2</v>
      </c>
      <c r="B50" s="6">
        <v>1.2133670000000001</v>
      </c>
      <c r="C50" s="6">
        <v>1.2133670000000001</v>
      </c>
      <c r="E50" s="5"/>
    </row>
    <row r="51" spans="1:5">
      <c r="A51">
        <v>2003.3</v>
      </c>
      <c r="B51" s="6">
        <v>1.3450530000000001</v>
      </c>
      <c r="C51" s="6">
        <v>1.3450530000000001</v>
      </c>
      <c r="E51" s="5"/>
    </row>
    <row r="52" spans="1:5">
      <c r="A52">
        <v>2003.4</v>
      </c>
      <c r="B52" s="6">
        <v>1.3849340000000001</v>
      </c>
      <c r="C52" s="6">
        <v>1.3849340000000001</v>
      </c>
      <c r="E52" s="5"/>
    </row>
    <row r="53" spans="1:5">
      <c r="A53">
        <v>2004.1</v>
      </c>
      <c r="B53" s="6">
        <v>0.14464399999999999</v>
      </c>
      <c r="C53" s="6">
        <v>0.14464399999999999</v>
      </c>
      <c r="E53" s="5"/>
    </row>
    <row r="54" spans="1:5">
      <c r="A54">
        <v>2004.2</v>
      </c>
      <c r="B54" s="6">
        <v>1.115165</v>
      </c>
      <c r="C54" s="6">
        <v>1.115165</v>
      </c>
      <c r="E54" s="5"/>
    </row>
    <row r="55" spans="1:5">
      <c r="A55">
        <v>2004.3</v>
      </c>
      <c r="B55" s="6">
        <v>1.2737540000000001</v>
      </c>
      <c r="C55" s="6">
        <v>1.2737540000000001</v>
      </c>
      <c r="E55" s="5"/>
    </row>
    <row r="56" spans="1:5">
      <c r="A56">
        <v>2004.4</v>
      </c>
      <c r="B56" s="6">
        <v>1.3262879999999999</v>
      </c>
      <c r="C56" s="6">
        <v>1.3262879999999999</v>
      </c>
      <c r="E56" s="5"/>
    </row>
    <row r="57" spans="1:5">
      <c r="A57">
        <v>2005.1</v>
      </c>
      <c r="B57" s="6">
        <v>1.109669</v>
      </c>
      <c r="C57" s="6">
        <v>1.109669</v>
      </c>
      <c r="E57" s="5"/>
    </row>
    <row r="58" spans="1:5">
      <c r="A58">
        <v>2005.2</v>
      </c>
      <c r="B58" s="6">
        <v>1.1352770000000001</v>
      </c>
      <c r="C58" s="6">
        <v>1.1352770000000001</v>
      </c>
      <c r="E58" s="5"/>
    </row>
    <row r="59" spans="1:5">
      <c r="A59">
        <v>2005.3</v>
      </c>
      <c r="B59" s="6">
        <v>1.3330090000000001</v>
      </c>
      <c r="C59" s="6">
        <v>1.3330090000000001</v>
      </c>
      <c r="E59" s="5"/>
    </row>
    <row r="60" spans="1:5">
      <c r="A60">
        <v>2005.4</v>
      </c>
      <c r="B60" s="6">
        <v>1.3737889999999999</v>
      </c>
      <c r="C60" s="6">
        <v>1.3737889999999999</v>
      </c>
      <c r="E60" s="5"/>
    </row>
    <row r="61" spans="1:5">
      <c r="A61">
        <v>2006.1</v>
      </c>
      <c r="B61" s="6">
        <v>1.0031829999999999</v>
      </c>
      <c r="C61" s="6">
        <v>1.0031829999999999</v>
      </c>
      <c r="E61" s="5"/>
    </row>
    <row r="62" spans="1:5">
      <c r="A62">
        <v>2006.2</v>
      </c>
      <c r="B62" s="6">
        <v>1.1800889999999999</v>
      </c>
      <c r="C62" s="6">
        <v>1.1800889999999999</v>
      </c>
      <c r="E62" s="5"/>
    </row>
    <row r="63" spans="1:5">
      <c r="A63">
        <v>2006.3</v>
      </c>
      <c r="B63" s="6">
        <v>1.290899</v>
      </c>
      <c r="C63" s="6">
        <v>1.290899</v>
      </c>
      <c r="E63" s="5"/>
    </row>
    <row r="64" spans="1:5">
      <c r="A64">
        <v>2006.4</v>
      </c>
      <c r="B64" s="6">
        <v>1.279698</v>
      </c>
      <c r="C64" s="6">
        <v>1.279698</v>
      </c>
      <c r="E64" s="5"/>
    </row>
    <row r="65" spans="1:5">
      <c r="A65">
        <v>2007.1</v>
      </c>
      <c r="B65" s="6">
        <v>1.6514519999999999</v>
      </c>
      <c r="C65" s="6">
        <v>1.6514519999999999</v>
      </c>
      <c r="E65" s="5"/>
    </row>
    <row r="66" spans="1:5">
      <c r="A66">
        <v>2007.2</v>
      </c>
      <c r="B66" s="6">
        <v>1.118276</v>
      </c>
      <c r="C66" s="6">
        <v>1.118276</v>
      </c>
      <c r="E66" s="5"/>
    </row>
    <row r="67" spans="1:5">
      <c r="A67">
        <v>2007.3</v>
      </c>
      <c r="B67" s="6">
        <v>1.2639279999999999</v>
      </c>
      <c r="C67" s="6">
        <v>1.2639279999999999</v>
      </c>
      <c r="E67" s="5"/>
    </row>
    <row r="68" spans="1:5">
      <c r="A68">
        <v>2007.4</v>
      </c>
      <c r="B68" s="6">
        <v>1.257628</v>
      </c>
      <c r="C68" s="6">
        <v>1.257628</v>
      </c>
      <c r="E68" s="5"/>
    </row>
    <row r="69" spans="1:5">
      <c r="A69">
        <v>2008.1</v>
      </c>
      <c r="B69" s="6">
        <v>-0.22305</v>
      </c>
      <c r="C69" s="6">
        <v>-0.22305</v>
      </c>
      <c r="E69" s="5"/>
    </row>
    <row r="70" spans="1:5">
      <c r="A70">
        <v>2008.2</v>
      </c>
      <c r="B70" s="6">
        <v>1.040662</v>
      </c>
      <c r="C70" s="6">
        <v>1.040662</v>
      </c>
      <c r="E70" s="5"/>
    </row>
    <row r="71" spans="1:5">
      <c r="A71">
        <v>2008.3</v>
      </c>
      <c r="B71" s="6">
        <v>1.205589</v>
      </c>
      <c r="C71" s="6">
        <v>1.205589</v>
      </c>
      <c r="E71" s="5"/>
    </row>
    <row r="72" spans="1:5">
      <c r="A72">
        <v>2008.4</v>
      </c>
      <c r="B72" s="6">
        <v>1.2266790000000001</v>
      </c>
      <c r="C72" s="6">
        <v>1.2266790000000001</v>
      </c>
      <c r="E72" s="5"/>
    </row>
    <row r="73" spans="1:5">
      <c r="A73">
        <v>2009.1</v>
      </c>
      <c r="B73" s="6">
        <v>0.14941499999999999</v>
      </c>
      <c r="C73" s="6">
        <v>0.14941499999999999</v>
      </c>
      <c r="E73" s="5"/>
    </row>
    <row r="74" spans="1:5">
      <c r="A74">
        <v>2009.2</v>
      </c>
      <c r="B74" s="6">
        <v>0.93409699999999996</v>
      </c>
      <c r="C74" s="6">
        <v>0.93409699999999996</v>
      </c>
      <c r="E74" s="5"/>
    </row>
    <row r="75" spans="1:5">
      <c r="A75">
        <v>2009.3</v>
      </c>
      <c r="B75" s="6">
        <v>1.0808310000000001</v>
      </c>
      <c r="C75" s="6">
        <v>1.0808310000000001</v>
      </c>
      <c r="E75" s="5"/>
    </row>
    <row r="76" spans="1:5">
      <c r="A76">
        <v>2009.4</v>
      </c>
      <c r="B76" s="6">
        <v>1.098984</v>
      </c>
      <c r="C76" s="6">
        <v>1.098984</v>
      </c>
      <c r="E76" s="5"/>
    </row>
    <row r="77" spans="1:5">
      <c r="A77">
        <v>2010.1</v>
      </c>
      <c r="B77" s="6">
        <v>0.435506</v>
      </c>
      <c r="C77" s="6">
        <v>0.435506</v>
      </c>
      <c r="E77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Fst.fin</vt:lpstr>
      <vt:lpstr>Lst.vin</vt:lpstr>
      <vt:lpstr>Sheet4</vt:lpstr>
      <vt:lpstr>inf</vt:lpstr>
      <vt:lpstr>hours</vt:lpstr>
      <vt:lpstr>popn</vt:lpstr>
    </vt:vector>
  </TitlesOfParts>
  <Company>Federal Reserve Board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m1rme01</dc:creator>
  <cp:lastModifiedBy>user</cp:lastModifiedBy>
  <cp:lastPrinted>2010-07-08T13:01:55Z</cp:lastPrinted>
  <dcterms:created xsi:type="dcterms:W3CDTF">2010-07-07T15:37:44Z</dcterms:created>
  <dcterms:modified xsi:type="dcterms:W3CDTF">2010-11-04T13:34:26Z</dcterms:modified>
</cp:coreProperties>
</file>