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4"/>
  <c r="V116"/>
  <c r="Q116"/>
  <c r="AA116" s="1"/>
  <c r="R116"/>
  <c r="S116"/>
  <c r="AC116" s="1"/>
  <c r="O116"/>
  <c r="M116" l="1"/>
  <c r="P116"/>
  <c r="N116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6" l="1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<sst xmlns="http://schemas.openxmlformats.org/spreadsheetml/2006/main" count="377" uniqueCount="33">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</sst>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16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1.5771565483321979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1.8992837185052736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2.4211541029198997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2.7644853418972275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2.6649928728536452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3.3148047943413985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3.6992205039678652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3.5700614145221721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3.7904993964194205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3.9207374403379163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2.7782778945513655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2.4608913232337954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2.9270187108668324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3.0562025011705032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2.163832649958465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2.9470654541445356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2.9140746364262782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2.4308950051108127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2.9408247915615675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3.1006997490017056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3.3764843548015051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3.0781259651157598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2.2864285515969982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1.03262081867814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7.9635762295993118E-2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-0.8301632870549156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-1.2934608283856051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-1.5536143485043681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-1.8651386311263423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-0.9000469206919206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-0.80793079629467002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-0.4317786550025744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-0.44192067066944674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-0.16275186095379013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0.32909802227254659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1.1265341615991815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0.9669786046729314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1.3363962206769315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1.0095894764458535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0.18930862528105763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-2.9039006699349557E-2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-2.010276385300358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-4.758668384661064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-5.2607849712578059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-4.4292080602314172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-4.1338392324407778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-3.2464340699656304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-2.8529368565637583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-2.968458232491173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-3.1409142614231769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-2.7936000646388379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-1.6463589692230016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-1.4152974399445952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-0.72280467626546852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-0.92594976941057894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0.73413920695446677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0.58294131804933613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1.151049271167949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1.2949982767476058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0.62079005512373442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1.1232959749195857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0.92687423500325394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0.25824962593225109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6" si="18">I69/I$78*100</f>
        <v>99.407293306097642</v>
      </c>
      <c r="M69">
        <f t="shared" ref="M69:M116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5" si="23">F69/4</f>
        <v>3.1669780250000001</v>
      </c>
      <c r="T69">
        <f t="shared" ref="T69:T116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-1.8026144591002549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5" si="25">LN(C70/C69)*100</f>
        <v>2.2716621385101594</v>
      </c>
      <c r="R70">
        <f t="shared" ref="R70:R115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-2.3666443291101587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-1.4463872178339443</v>
      </c>
      <c r="AA71">
        <f t="shared" ref="AA71:AA115" si="31">Q71</f>
        <v>2.619883117891856</v>
      </c>
      <c r="AB71">
        <f t="shared" ref="AB71:AB115" si="32">R71-R70</f>
        <v>-0.17659561646851074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6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-1.0514575858271087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-1.0106608741998571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-1.9491682514433819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-3.071288034165093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-4.4989211810356551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-4.5755982628351148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-5.1648415045740421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-6.182316537570216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-6.2319203750731731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-5.2088222937032356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-3.6479266480083652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-2.5975918516709271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-1.8749011992026112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-0.71554542662329368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-0.95955735418044696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-0.90257148088073791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-0.77672805115912524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-0.9460296020935175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-0.93407993708729009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-0.54691892903724693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-0.1927288174269961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-0.51381449587779571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-0.19746832231135159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-0.30471096637381834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0.46942854303932791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0.93779583287943069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1.3957561609838081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1.6368591061237794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1.6897687998060178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2.0127565459023913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467.75061655562757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1.9969603318281202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468.20741307385265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2.4537568500531961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468.6504121507416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2.8967559269421486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468.64688730488047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2.8932310810810122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2.6942627558448748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2.5986911934173804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19.772222255215372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2.1257742637230876</v>
      </c>
      <c r="AA108">
        <f t="shared" si="31"/>
        <v>1.0905532465590382</v>
      </c>
      <c r="AB108">
        <f t="shared" si="32"/>
        <v>0.19880947921507186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467.76456914179806</v>
      </c>
      <c r="Q109">
        <f t="shared" si="25"/>
        <v>1.1076463242298271</v>
      </c>
      <c r="R109">
        <f t="shared" si="26"/>
        <v>20.310811179759074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2.0109129179986098</v>
      </c>
      <c r="AA109">
        <f t="shared" si="31"/>
        <v>1.1076463242298271</v>
      </c>
      <c r="AB109">
        <f t="shared" si="32"/>
        <v>0.53858892454370277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20.40862116859649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1.5280259058135357</v>
      </c>
      <c r="AA110">
        <f t="shared" si="31"/>
        <v>1.1270523785025703</v>
      </c>
      <c r="AB110">
        <f t="shared" si="32"/>
        <v>9.7809988837415318E-2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466.21077735615711</v>
      </c>
      <c r="Q111">
        <f t="shared" si="25"/>
        <v>0.75422992491721819</v>
      </c>
      <c r="R111">
        <f t="shared" si="26"/>
        <v>20.693873775098425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0.45712113235765628</v>
      </c>
      <c r="AA111">
        <f t="shared" si="31"/>
        <v>0.75422992491721819</v>
      </c>
      <c r="AB111">
        <f t="shared" si="32"/>
        <v>0.28525260650193474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98.348096699999999</v>
      </c>
      <c r="H112">
        <v>142.80000000000001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465.14458172737807</v>
      </c>
      <c r="Q112">
        <f t="shared" si="25"/>
        <v>1.207825351254088</v>
      </c>
      <c r="R112">
        <f t="shared" si="26"/>
        <v>20.907794266824258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-0.60907449642138545</v>
      </c>
      <c r="AA112">
        <f t="shared" si="31"/>
        <v>1.207825351254088</v>
      </c>
      <c r="AB112">
        <f t="shared" si="32"/>
        <v>0.21392049172583327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144.5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21.305304391465448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-0.53662257991391016</v>
      </c>
      <c r="AA113">
        <f t="shared" si="31"/>
        <v>0.7859356400590739</v>
      </c>
      <c r="AB113">
        <f t="shared" si="32"/>
        <v>0.39751012464119029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21.589445805774488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-0.98732004775331461</v>
      </c>
      <c r="AA114">
        <f t="shared" si="31"/>
        <v>0.54287915055819158</v>
      </c>
      <c r="AB114">
        <f t="shared" si="32"/>
        <v>0.28414141430904039</v>
      </c>
      <c r="AC114">
        <f t="shared" si="33"/>
        <v>1.4113587000000001</v>
      </c>
    </row>
    <row r="115" spans="1:29">
      <c r="A115">
        <v>1991.4</v>
      </c>
      <c r="B115">
        <v>4868</v>
      </c>
      <c r="C115">
        <v>117.9067379</v>
      </c>
      <c r="D115">
        <v>742</v>
      </c>
      <c r="E115">
        <v>3943.7</v>
      </c>
      <c r="F115">
        <v>4.8167391000000004</v>
      </c>
      <c r="G115">
        <v>98.826909299999997</v>
      </c>
      <c r="H115">
        <v>146.5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340.48292547961</v>
      </c>
      <c r="N115">
        <f t="shared" si="20"/>
        <v>173.43038500427588</v>
      </c>
      <c r="O115">
        <f t="shared" si="21"/>
        <v>838.52870161722137</v>
      </c>
      <c r="P115">
        <f t="shared" si="22"/>
        <v>464.79943187032927</v>
      </c>
      <c r="Q115">
        <f t="shared" si="25"/>
        <v>0.4238700046003081</v>
      </c>
      <c r="R115">
        <f t="shared" si="26"/>
        <v>21.713147326770464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-5.7986576492794484E-3</v>
      </c>
      <c r="X115">
        <f t="shared" si="29"/>
        <v>-1.0368099973981657</v>
      </c>
      <c r="Y115">
        <f t="shared" si="30"/>
        <v>-0.16764550501159192</v>
      </c>
      <c r="Z115">
        <f t="shared" si="35"/>
        <v>-0.95422435347018109</v>
      </c>
      <c r="AA115">
        <f t="shared" si="31"/>
        <v>0.4238700046003081</v>
      </c>
      <c r="AB115">
        <f t="shared" si="32"/>
        <v>0.12370152099597576</v>
      </c>
      <c r="AC115">
        <f t="shared" si="33"/>
        <v>1.2041847750000001</v>
      </c>
    </row>
    <row r="116" spans="1:29">
      <c r="A116">
        <v>1992.1</v>
      </c>
      <c r="B116">
        <v>4896.8999999999996</v>
      </c>
      <c r="C116">
        <v>118.7996488</v>
      </c>
      <c r="D116">
        <v>749.4</v>
      </c>
      <c r="E116">
        <v>4022.6</v>
      </c>
      <c r="F116">
        <v>4.0225274999999998</v>
      </c>
      <c r="G116">
        <v>99.018434299999996</v>
      </c>
      <c r="H116">
        <v>148.30000000000001</v>
      </c>
      <c r="I116">
        <v>117169.3333333</v>
      </c>
      <c r="J116">
        <v>192074.66666670001</v>
      </c>
      <c r="K116">
        <f t="shared" si="18"/>
        <v>117.70686133342856</v>
      </c>
      <c r="M116">
        <f t="shared" si="19"/>
        <v>341.48839351535804</v>
      </c>
      <c r="N116">
        <f t="shared" ref="N116" si="36">LN((D116/C116)/T116)*100</f>
        <v>173.44730827940467</v>
      </c>
      <c r="O116">
        <f t="shared" ref="O116" si="37">LN(B116/T116)*100</f>
        <v>838.89962779577763</v>
      </c>
      <c r="P116">
        <f t="shared" ref="P116" si="38">LN(((K116*G116)/100)/T116)*100</f>
        <v>465.09718066611578</v>
      </c>
      <c r="Q116">
        <f t="shared" ref="Q116" si="39">LN(C116/C115)*100</f>
        <v>0.75444955058012331</v>
      </c>
      <c r="R116">
        <f t="shared" ref="R116" si="40">LN(H116/C116)*100</f>
        <v>22.179879844866786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1.0054680357480379</v>
      </c>
      <c r="X116">
        <f t="shared" ref="X116" si="43">N116-N115</f>
        <v>1.6923275128789328E-2</v>
      </c>
      <c r="Y116">
        <f t="shared" ref="Y116" si="44">O116-O115</f>
        <v>0.37092617855626031</v>
      </c>
      <c r="Z116">
        <f t="shared" ref="Z116" si="45">P116-P$133</f>
        <v>-0.65647555768367738</v>
      </c>
      <c r="AA116">
        <f t="shared" ref="AA116" si="46">Q116</f>
        <v>0.75444955058012331</v>
      </c>
      <c r="AB116">
        <f t="shared" ref="AB116" si="47">R116-R115</f>
        <v>0.46673251809632177</v>
      </c>
      <c r="AC116">
        <f t="shared" ref="AC116" si="48">S116</f>
        <v>1.005631875</v>
      </c>
    </row>
    <row r="133" spans="16:16">
      <c r="P133">
        <f>AVERAGE(P4:P129)</f>
        <v>465.75365622379945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1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98.348096699999999</v>
      </c>
      <c r="H115">
        <v>142.80000000000001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144.5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4868</v>
      </c>
      <c r="C118">
        <v>117.9067379</v>
      </c>
      <c r="D118">
        <v>742</v>
      </c>
      <c r="E118">
        <v>3943.7</v>
      </c>
      <c r="F118">
        <v>4.8167391000000004</v>
      </c>
      <c r="G118">
        <v>98.826909299999997</v>
      </c>
      <c r="H118">
        <v>146.5</v>
      </c>
      <c r="I118">
        <v>116789</v>
      </c>
      <c r="J118">
        <v>191650.66666670001</v>
      </c>
    </row>
    <row r="119" spans="1:10">
      <c r="A119">
        <v>1992.1</v>
      </c>
      <c r="B119">
        <v>4896.8999999999996</v>
      </c>
      <c r="C119">
        <v>118.7996488</v>
      </c>
      <c r="D119">
        <v>749.4</v>
      </c>
      <c r="E119">
        <v>4022.6</v>
      </c>
      <c r="F119">
        <v>4.0225274999999998</v>
      </c>
      <c r="G119">
        <v>99.018434299999996</v>
      </c>
      <c r="H119">
        <v>148.30000000000001</v>
      </c>
      <c r="I119">
        <v>117169.3333333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>
        <v>98.970552999999995</v>
      </c>
      <c r="H120" t="s">
        <v>8</v>
      </c>
      <c r="I120">
        <v>117665.5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2010-08-25T00:24:12Z</dcterms:modified>
</cp:coreProperties>
</file>