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4"/>
  <c r="Q119"/>
  <c r="AA119" s="1"/>
  <c r="R119"/>
  <c r="S119"/>
  <c r="AC119" s="1"/>
  <c r="O119"/>
  <c r="Q120"/>
  <c r="AA120" s="1"/>
  <c r="R120"/>
  <c r="AB120" s="1"/>
  <c r="S120"/>
  <c r="AC120" s="1"/>
  <c r="N120"/>
  <c r="Q121"/>
  <c r="AA121" s="1"/>
  <c r="R121"/>
  <c r="AB121" s="1"/>
  <c r="S121"/>
  <c r="AC121" s="1"/>
  <c r="O121"/>
  <c r="Q122"/>
  <c r="AA122" s="1"/>
  <c r="R122"/>
  <c r="AB122" s="1"/>
  <c r="S122"/>
  <c r="AC122" s="1"/>
  <c r="N122"/>
  <c r="Q123"/>
  <c r="AA123" s="1"/>
  <c r="R123"/>
  <c r="AB123" s="1"/>
  <c r="S123"/>
  <c r="AC123" s="1"/>
  <c r="N123"/>
  <c r="X123" s="1"/>
  <c r="Q124"/>
  <c r="AA124" s="1"/>
  <c r="R124"/>
  <c r="AB124" s="1"/>
  <c r="S124"/>
  <c r="AC124" s="1"/>
  <c r="N124"/>
  <c r="X124" s="1"/>
  <c r="Q118"/>
  <c r="AA118" s="1"/>
  <c r="R118"/>
  <c r="S118"/>
  <c r="AC118" s="1"/>
  <c r="N118"/>
  <c r="M122" l="1"/>
  <c r="M124"/>
  <c r="M120"/>
  <c r="M123"/>
  <c r="W123" s="1"/>
  <c r="M121"/>
  <c r="W121" s="1"/>
  <c r="M119"/>
  <c r="W120" s="1"/>
  <c r="AB119"/>
  <c r="O123"/>
  <c r="O124"/>
  <c r="P123"/>
  <c r="O122"/>
  <c r="Y122" s="1"/>
  <c r="P121"/>
  <c r="N121"/>
  <c r="X121" s="1"/>
  <c r="O120"/>
  <c r="Y120" s="1"/>
  <c r="P119"/>
  <c r="N119"/>
  <c r="X119" s="1"/>
  <c r="P124"/>
  <c r="P122"/>
  <c r="P120"/>
  <c r="O118"/>
  <c r="Y119" s="1"/>
  <c r="M118"/>
  <c r="W119" s="1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117"/>
  <c r="AC117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117"/>
  <c r="AA117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Y118" s="1"/>
  <c r="O4"/>
  <c r="W124" l="1"/>
  <c r="Y124"/>
  <c r="W122"/>
  <c r="Y121"/>
  <c r="Y123"/>
  <c r="X120"/>
  <c r="X122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117"/>
  <c r="AB118"/>
  <c r="AB35"/>
  <c r="AB33"/>
  <c r="AB31"/>
  <c r="AB29"/>
  <c r="AB27"/>
  <c r="AB25"/>
  <c r="AB23"/>
  <c r="AB21"/>
  <c r="AB19"/>
  <c r="AB17"/>
  <c r="AB15"/>
  <c r="AB13"/>
  <c r="AB7"/>
  <c r="Y11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7"/>
  <c r="W118" s="1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7"/>
  <c r="X118" s="1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M114"/>
  <c r="M112"/>
  <c r="M110"/>
  <c r="M108"/>
  <c r="M106"/>
  <c r="M104"/>
  <c r="M102"/>
  <c r="M100"/>
  <c r="M98"/>
  <c r="M96"/>
  <c r="M94"/>
  <c r="M92"/>
  <c r="M90"/>
  <c r="M88"/>
  <c r="M86"/>
  <c r="M84"/>
  <c r="M82"/>
  <c r="M80"/>
  <c r="M78"/>
  <c r="M76"/>
  <c r="M74"/>
  <c r="M72"/>
  <c r="M70"/>
  <c r="M68"/>
  <c r="M66"/>
  <c r="M64"/>
  <c r="M62"/>
  <c r="M60"/>
  <c r="M58"/>
  <c r="M56"/>
  <c r="M54"/>
  <c r="M52"/>
  <c r="M50"/>
  <c r="M48"/>
  <c r="M46"/>
  <c r="M44"/>
  <c r="M42"/>
  <c r="M40"/>
  <c r="M38"/>
  <c r="M36"/>
  <c r="M34"/>
  <c r="M32"/>
  <c r="M30"/>
  <c r="M28"/>
  <c r="M26"/>
  <c r="M24"/>
  <c r="M22"/>
  <c r="M20"/>
  <c r="M18"/>
  <c r="M16"/>
  <c r="M14"/>
  <c r="M12"/>
  <c r="M10"/>
  <c r="M8"/>
  <c r="M6"/>
  <c r="N4"/>
  <c r="N116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4"/>
  <c r="X68" l="1"/>
  <c r="X72"/>
  <c r="X76"/>
  <c r="X80"/>
  <c r="X84"/>
  <c r="X88"/>
  <c r="X92"/>
  <c r="X96"/>
  <c r="X100"/>
  <c r="X104"/>
  <c r="X108"/>
  <c r="X112"/>
  <c r="X116"/>
  <c r="W6"/>
  <c r="W10"/>
  <c r="W14"/>
  <c r="W18"/>
  <c r="W22"/>
  <c r="W26"/>
  <c r="W30"/>
  <c r="W34"/>
  <c r="W38"/>
  <c r="W42"/>
  <c r="W46"/>
  <c r="W50"/>
  <c r="W54"/>
  <c r="W58"/>
  <c r="W62"/>
  <c r="W66"/>
  <c r="W70"/>
  <c r="W74"/>
  <c r="W78"/>
  <c r="W82"/>
  <c r="W86"/>
  <c r="W90"/>
  <c r="W94"/>
  <c r="W98"/>
  <c r="W102"/>
  <c r="W106"/>
  <c r="W110"/>
  <c r="W114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X117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W117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0" l="1"/>
  <c r="Z121"/>
  <c r="Z122"/>
  <c r="Z119"/>
  <c r="Z124"/>
  <c r="Z123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8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17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<sst xmlns="http://schemas.openxmlformats.org/spreadsheetml/2006/main" count="321" uniqueCount="33">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</sst>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H1" workbookViewId="0">
      <selection activeCell="T4" sqref="T4:T124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25.450574899999999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-7.6262960136387408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-6.8727423170701698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26.106718399999998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-6.0923145429830061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1.5925849992763688</v>
      </c>
      <c r="AA6">
        <f>Q6</f>
        <v>0.44488610313577492</v>
      </c>
      <c r="AB6">
        <f>R6-R5</f>
        <v>0.78042777408716368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26.2478315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-6.1261618644484148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1.9147121723092368</v>
      </c>
      <c r="AA7">
        <f t="shared" ref="AA7:AA70" si="13">Q7</f>
        <v>0.57291581500492716</v>
      </c>
      <c r="AB7">
        <f t="shared" ref="AB7:AB70" si="14">R7-R6</f>
        <v>-3.3847321465408697E-2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26.366964599999999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-6.743341840637064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2.4365825226178117</v>
      </c>
      <c r="AA8">
        <f t="shared" si="13"/>
        <v>1.0700309322809429</v>
      </c>
      <c r="AB8">
        <f t="shared" si="14"/>
        <v>-0.61717997618864917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26.500143399999999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-6.6561278122072114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2.7799137957013045</v>
      </c>
      <c r="AA9">
        <f t="shared" si="13"/>
        <v>0.41661183515999139</v>
      </c>
      <c r="AB9">
        <f t="shared" si="14"/>
        <v>8.7214028429852597E-2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26.802798899999999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-6.1302472875180634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2.6804213237978161</v>
      </c>
      <c r="AA10">
        <f t="shared" si="13"/>
        <v>0.60973690856749496</v>
      </c>
      <c r="AB10">
        <f t="shared" si="14"/>
        <v>0.52588052468914803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27.120687400000001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-5.7462050019197779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3.3302332295978658</v>
      </c>
      <c r="AA11">
        <f t="shared" si="13"/>
        <v>0.7950067871805433</v>
      </c>
      <c r="AB11">
        <f t="shared" si="14"/>
        <v>0.38404228559828546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27.609638100000002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-4.9168093767396028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3.7146488865756169</v>
      </c>
      <c r="AA12">
        <f t="shared" si="13"/>
        <v>0.95741526759906548</v>
      </c>
      <c r="AB12">
        <f t="shared" si="14"/>
        <v>0.82939562518017507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28.095334099999999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-4.1970617391771006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3.5854898840644296</v>
      </c>
      <c r="AA13">
        <f t="shared" si="13"/>
        <v>1.0241121627085783</v>
      </c>
      <c r="AB13">
        <f t="shared" si="14"/>
        <v>0.71974763756250226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28.577468100000001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-3.2546523409378927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3.8059278287333314</v>
      </c>
      <c r="AA14">
        <f t="shared" si="13"/>
        <v>0.75909683828393959</v>
      </c>
      <c r="AB14">
        <f t="shared" si="14"/>
        <v>0.94240939823920788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28.900329500000002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-3.2726023658339285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3.9361657978075186</v>
      </c>
      <c r="AA15">
        <f t="shared" si="13"/>
        <v>1.1413918032055492</v>
      </c>
      <c r="AB15">
        <f t="shared" si="14"/>
        <v>-1.795002489603581E-2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29.374368499999999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-2.175208130051268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2.7937062831871913</v>
      </c>
      <c r="AA16">
        <f t="shared" si="13"/>
        <v>0.52955355655990199</v>
      </c>
      <c r="AB16">
        <f t="shared" si="14"/>
        <v>1.0973942357826605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29.843958400000002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-0.90790988956924301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2.4763197813779243</v>
      </c>
      <c r="AA17">
        <f t="shared" si="13"/>
        <v>0.31869639275513861</v>
      </c>
      <c r="AB17">
        <f t="shared" si="14"/>
        <v>1.267298240482025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30.153333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-0.79667824262754183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2.9424471690108476</v>
      </c>
      <c r="AA18">
        <f t="shared" si="13"/>
        <v>0.92007271642889388</v>
      </c>
      <c r="AB18">
        <f t="shared" si="14"/>
        <v>0.11123164694170118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30.613046900000001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-0.49507752375175779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3.0716309403795208</v>
      </c>
      <c r="AA19">
        <f t="shared" si="13"/>
        <v>1.2114815854091943</v>
      </c>
      <c r="AB19">
        <f t="shared" si="14"/>
        <v>0.30160071887578405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31.533354899999999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0.952805770090007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2.1792611052011353</v>
      </c>
      <c r="AA20">
        <f t="shared" si="13"/>
        <v>1.5140751013590785</v>
      </c>
      <c r="AB20">
        <f t="shared" si="14"/>
        <v>1.4478832938417647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31.9893742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1.238290794193355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2.9624939093872626</v>
      </c>
      <c r="AA21">
        <f t="shared" si="13"/>
        <v>1.1503069843973428</v>
      </c>
      <c r="AB21">
        <f t="shared" si="14"/>
        <v>0.28548502410334797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32.447432800000001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1.507986905475236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2.9295030376653131</v>
      </c>
      <c r="AA22">
        <f t="shared" si="13"/>
        <v>1.152057502014064</v>
      </c>
      <c r="AB22">
        <f t="shared" si="14"/>
        <v>0.26969611128188098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33.218127799999998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2.5518089560983528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2.4463234764786534</v>
      </c>
      <c r="AA23">
        <f t="shared" si="13"/>
        <v>1.3036196935071309</v>
      </c>
      <c r="AB23">
        <f t="shared" si="14"/>
        <v>1.0438220506231168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33.680705400000001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2.8935550089600723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2.9562531896400515</v>
      </c>
      <c r="AA24">
        <f t="shared" si="13"/>
        <v>1.0411927825600626</v>
      </c>
      <c r="AB24">
        <f t="shared" si="14"/>
        <v>0.34174605286171955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34.144672800000002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2.9117648915947041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3.1161281470802464</v>
      </c>
      <c r="AA25">
        <f t="shared" si="13"/>
        <v>1.3499347543293987</v>
      </c>
      <c r="AB25">
        <f t="shared" si="14"/>
        <v>1.8209882634631747E-2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34.7653356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3.2539994610427234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3.3919127528799322</v>
      </c>
      <c r="AA26">
        <f t="shared" si="13"/>
        <v>1.4591861491971629</v>
      </c>
      <c r="AB26">
        <f t="shared" si="14"/>
        <v>0.34223456944801933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35.387618799999998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3.8707223789844036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3.0935543791592863</v>
      </c>
      <c r="AA27">
        <f t="shared" si="13"/>
        <v>1.1573991479177581</v>
      </c>
      <c r="AB27">
        <f t="shared" si="14"/>
        <v>0.61672291794168022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36.166848600000002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4.6871326393272925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2.3018569432474578</v>
      </c>
      <c r="AA28">
        <f t="shared" si="13"/>
        <v>1.3616804561060654</v>
      </c>
      <c r="AB28">
        <f t="shared" si="14"/>
        <v>0.81641026034288888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36.638743400000003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4.2790042592229138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1.0480492813491082</v>
      </c>
      <c r="AA29">
        <f t="shared" si="13"/>
        <v>1.704461245283035</v>
      </c>
      <c r="AB29">
        <f t="shared" si="14"/>
        <v>-0.40812838010437869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37.4244828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5.7596071226668055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9.5064147402581511E-2</v>
      </c>
      <c r="AA30">
        <f t="shared" si="13"/>
        <v>0.64128385701973967</v>
      </c>
      <c r="AB30">
        <f t="shared" si="14"/>
        <v>1.4806028634438917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37.747889000000001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5.5163029271585051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-0.8147347913875933</v>
      </c>
      <c r="AA31">
        <f t="shared" si="13"/>
        <v>1.1037484985782959</v>
      </c>
      <c r="AB31">
        <f t="shared" si="14"/>
        <v>-0.2433041955083004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38.541045699999998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5.7457462159590236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-1.2780323327182828</v>
      </c>
      <c r="AA32">
        <f t="shared" si="13"/>
        <v>1.8499808977492749</v>
      </c>
      <c r="AB32">
        <f t="shared" si="14"/>
        <v>0.22944328880051845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39.169097999999998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5.8030111684831676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-1.5381858528370458</v>
      </c>
      <c r="AA33">
        <f t="shared" si="13"/>
        <v>1.5591674592815539</v>
      </c>
      <c r="AB33">
        <f t="shared" si="14"/>
        <v>5.7264952524143986E-2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39.786610799999998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6.1408717941106152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-1.8497102330566122</v>
      </c>
      <c r="AA34">
        <f t="shared" si="13"/>
        <v>1.2263717789408455</v>
      </c>
      <c r="AB34">
        <f t="shared" si="14"/>
        <v>0.33786062562744767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40.082058400000001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6.1395325773218508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-0.88461857457741644</v>
      </c>
      <c r="AA35">
        <f t="shared" si="13"/>
        <v>0.74117612803266053</v>
      </c>
      <c r="AB35">
        <f t="shared" si="14"/>
        <v>-1.3392167887644746E-3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40.986993699999999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6.9857999542208882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-0.79250245018016585</v>
      </c>
      <c r="AA36">
        <f t="shared" si="13"/>
        <v>1.3863303035676608</v>
      </c>
      <c r="AB36">
        <f t="shared" si="14"/>
        <v>0.84626737689903742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41.588309700000003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7.4670979796190666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-0.41635028937440666</v>
      </c>
      <c r="AA37">
        <f t="shared" si="13"/>
        <v>0.97513411457203791</v>
      </c>
      <c r="AB37">
        <f t="shared" si="14"/>
        <v>0.48129802539817845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42.042059000000002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7.6226751716891483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-0.42649215558827791</v>
      </c>
      <c r="AA38">
        <f t="shared" si="13"/>
        <v>0.92956391056452192</v>
      </c>
      <c r="AB38">
        <f t="shared" si="14"/>
        <v>0.15557719207008169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42.9693234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8.2212558349136202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-0.14732351483928596</v>
      </c>
      <c r="AA39">
        <f t="shared" si="13"/>
        <v>1.583012318746714</v>
      </c>
      <c r="AB39">
        <f t="shared" si="14"/>
        <v>0.5985806632244719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44.215593900000002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9.7834044941215943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0.34452636838716444</v>
      </c>
      <c r="AA40">
        <f t="shared" si="13"/>
        <v>1.2969591644864658</v>
      </c>
      <c r="AB40">
        <f t="shared" si="14"/>
        <v>1.5621486592079741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44.843290000000003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9.3502863081179282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1.1419625467057131</v>
      </c>
      <c r="AA41">
        <f t="shared" si="13"/>
        <v>1.8427619331028766</v>
      </c>
      <c r="AB41">
        <f t="shared" si="14"/>
        <v>-0.43311818600366614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45.783426800000001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9.5489786465164226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0.98240711975404338</v>
      </c>
      <c r="AA42">
        <f t="shared" si="13"/>
        <v>1.8761274485260586</v>
      </c>
      <c r="AB42">
        <f t="shared" si="14"/>
        <v>0.19869233839849443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46.725889299999999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9.2413158824243862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1.3518246968953349</v>
      </c>
      <c r="AA43">
        <f t="shared" si="13"/>
        <v>2.3452848068295564</v>
      </c>
      <c r="AB43">
        <f t="shared" si="14"/>
        <v>-0.30766276409203641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47.826122699999999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9.9717133955000072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1.0250178745156973</v>
      </c>
      <c r="AA44">
        <f t="shared" si="13"/>
        <v>1.5969629291630725</v>
      </c>
      <c r="AB44">
        <f t="shared" si="14"/>
        <v>0.73039751307562106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49.230688000000001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10.791646216569816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0.20473711526932448</v>
      </c>
      <c r="AA45">
        <f t="shared" si="13"/>
        <v>2.0745850459452257</v>
      </c>
      <c r="AB45">
        <f t="shared" si="14"/>
        <v>0.81993282106980914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50.6282408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10.618028707790097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-1.361051671125324E-2</v>
      </c>
      <c r="AA46">
        <f t="shared" si="13"/>
        <v>2.9728545377225872</v>
      </c>
      <c r="AB46">
        <f t="shared" si="14"/>
        <v>-0.17361750877971893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51.862588899999999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10.613447938656128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-1.9948479971629354</v>
      </c>
      <c r="AA47">
        <f t="shared" si="13"/>
        <v>2.4133968316596128</v>
      </c>
      <c r="AB47">
        <f t="shared" si="14"/>
        <v>-4.5807691339696532E-3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53.398712500000002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10.679701745600068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-4.7432399832466103</v>
      </c>
      <c r="AA48">
        <f t="shared" si="13"/>
        <v>2.8526397313651271</v>
      </c>
      <c r="AB48">
        <f t="shared" si="14"/>
        <v>6.6253806943940674E-2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54.470072399999999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11.301868303125604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-5.2453565698433522</v>
      </c>
      <c r="AA49">
        <f t="shared" si="13"/>
        <v>1.3643119802870221</v>
      </c>
      <c r="AB49">
        <f t="shared" si="14"/>
        <v>0.62216655752553507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103.6859742</v>
      </c>
      <c r="H50">
        <v>55.387509799999997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461.30051047162527</v>
      </c>
      <c r="Q50">
        <f t="shared" si="7"/>
        <v>2.0876591890590008</v>
      </c>
      <c r="R50">
        <f t="shared" si="8"/>
        <v>10.88447840347661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-4.4137795590719406</v>
      </c>
      <c r="AA50">
        <f t="shared" si="13"/>
        <v>2.0876591890590008</v>
      </c>
      <c r="AB50">
        <f t="shared" si="14"/>
        <v>-0.41738989964899353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56.306393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10.848146861113966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-4.1184108443033551</v>
      </c>
      <c r="AA51">
        <f t="shared" si="13"/>
        <v>1.6817283059733013</v>
      </c>
      <c r="AB51">
        <f t="shared" si="14"/>
        <v>-3.6331542362644242E-2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57.692114199999999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11.986425569934839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-3.2310056818282078</v>
      </c>
      <c r="AA52">
        <f t="shared" si="13"/>
        <v>1.2929627011391835</v>
      </c>
      <c r="AB52">
        <f t="shared" si="14"/>
        <v>1.1382787088208737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58.928906900000001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12.828036528237055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-2.8375084120310134</v>
      </c>
      <c r="AA53">
        <f t="shared" si="13"/>
        <v>1.2795144772152409</v>
      </c>
      <c r="AB53">
        <f t="shared" si="14"/>
        <v>0.84161095830221555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103.5902346</v>
      </c>
      <c r="H54">
        <v>60.327535300000001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462.76126027949027</v>
      </c>
      <c r="Q54">
        <f t="shared" si="7"/>
        <v>1.5504460753120062</v>
      </c>
      <c r="R54">
        <f t="shared" si="8"/>
        <v>13.623279295736266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-2.953029751206941</v>
      </c>
      <c r="AA54">
        <f t="shared" si="13"/>
        <v>1.5504460753120062</v>
      </c>
      <c r="AB54">
        <f t="shared" si="14"/>
        <v>0.79524276749921086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61.423417499999999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13.70816985764867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-3.1254858199998239</v>
      </c>
      <c r="AA55">
        <f t="shared" si="13"/>
        <v>1.7153611350665492</v>
      </c>
      <c r="AB55">
        <f t="shared" si="14"/>
        <v>8.4890561912404294E-2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62.527233899999999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14.137298581425853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-2.7781716432014036</v>
      </c>
      <c r="AA56">
        <f t="shared" si="13"/>
        <v>1.3519762046828916</v>
      </c>
      <c r="AB56">
        <f t="shared" si="14"/>
        <v>0.42912872377718259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63.775669600000001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14.076656707117561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-1.6309305078508487</v>
      </c>
      <c r="AA57">
        <f t="shared" si="13"/>
        <v>2.0375977893629473</v>
      </c>
      <c r="AB57">
        <f t="shared" si="14"/>
        <v>-6.0641874308291932E-2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65.012601900000007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14.253944763911727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-1.3998689985213559</v>
      </c>
      <c r="AA58">
        <f t="shared" si="13"/>
        <v>1.74364825361552</v>
      </c>
      <c r="AB58">
        <f t="shared" si="14"/>
        <v>0.17728805679416659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66.236997200000005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14.35723681854123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-0.707376274850958</v>
      </c>
      <c r="AA59">
        <f t="shared" si="13"/>
        <v>1.7625129888724647</v>
      </c>
      <c r="AB59">
        <f t="shared" si="14"/>
        <v>0.10329205462950242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68.068128400000006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15.673262105347765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-0.91052133431668381</v>
      </c>
      <c r="AA60">
        <f t="shared" si="13"/>
        <v>1.4109662064422595</v>
      </c>
      <c r="AB60">
        <f t="shared" si="14"/>
        <v>1.3160252868065356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69.282179799999994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14.848479923189245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0.74956760836892045</v>
      </c>
      <c r="AA61">
        <f t="shared" si="13"/>
        <v>2.5926457350304886</v>
      </c>
      <c r="AB61">
        <f t="shared" si="14"/>
        <v>-0.82478218215852017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70.654959000000005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14.869838514627029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0.59836965917151019</v>
      </c>
      <c r="AA62">
        <f t="shared" si="13"/>
        <v>1.9406984450606291</v>
      </c>
      <c r="AB62">
        <f t="shared" si="14"/>
        <v>2.1358591437783403E-2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72.341673499999999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15.058232766857227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1.1664776122901799</v>
      </c>
      <c r="AA63">
        <f t="shared" si="13"/>
        <v>2.1708119796558933</v>
      </c>
      <c r="AB63">
        <f t="shared" si="14"/>
        <v>0.18839425223019823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74.187681400000002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15.622821082660318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1.3104267520861299</v>
      </c>
      <c r="AA64">
        <f t="shared" si="13"/>
        <v>1.9551874295800309</v>
      </c>
      <c r="AB64">
        <f t="shared" si="14"/>
        <v>0.56458831580309088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75.723169400000003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15.534086920124695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0.63621844982242237</v>
      </c>
      <c r="AA65">
        <f t="shared" si="13"/>
        <v>2.1373406408745845</v>
      </c>
      <c r="AB65">
        <f t="shared" si="14"/>
        <v>-8.8734162535622829E-2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77.412761500000002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15.538669557212078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1.138724430154582</v>
      </c>
      <c r="AA66">
        <f t="shared" si="13"/>
        <v>2.202163558888568</v>
      </c>
      <c r="AB66">
        <f t="shared" si="14"/>
        <v>4.5826370873829347E-3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79.411155399999998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16.098030478834772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0.94230262970188505</v>
      </c>
      <c r="AA67">
        <f t="shared" si="13"/>
        <v>1.9893601123954063</v>
      </c>
      <c r="AB67">
        <f t="shared" si="14"/>
        <v>0.55936092162269446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81.563401799999994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16.468675178631131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0.27367811547344445</v>
      </c>
      <c r="AA68">
        <f t="shared" si="13"/>
        <v>2.3035352403567075</v>
      </c>
      <c r="AB68">
        <f t="shared" si="14"/>
        <v>0.37064469979635817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83.862879699999993</v>
      </c>
      <c r="I69">
        <v>98953.333333300005</v>
      </c>
      <c r="J69">
        <v>167415.66666670001</v>
      </c>
      <c r="K69">
        <f t="shared" ref="K69:K124" si="18">I69/I$78*100</f>
        <v>99.407293306097642</v>
      </c>
      <c r="M69">
        <f t="shared" ref="M69:M124" si="19">LN((E69/C69)/T69)*100</f>
        <v>321.09845829388451</v>
      </c>
      <c r="N69">
        <f t="shared" ref="N69:N118" si="20">LN((D69/C69)/T69)*100</f>
        <v>188.73794183134009</v>
      </c>
      <c r="O69">
        <f t="shared" ref="O69:O118" si="21">LN(B69/T69)*100</f>
        <v>825.49034113095274</v>
      </c>
      <c r="P69">
        <f t="shared" ref="P69:P118" si="22">LN(((K69*G69)/100)/T69)*100</f>
        <v>463.92710399698365</v>
      </c>
      <c r="Q69">
        <f t="shared" si="7"/>
        <v>2.3626342371536846</v>
      </c>
      <c r="R69">
        <f t="shared" si="8"/>
        <v>16.886283593534376</v>
      </c>
      <c r="S69">
        <f t="shared" ref="S69:S118" si="23">F69/4</f>
        <v>3.1669780250000001</v>
      </c>
      <c r="T69">
        <f t="shared" ref="T69:T124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-1.7871860337135672</v>
      </c>
      <c r="AA69">
        <f t="shared" si="13"/>
        <v>2.3626342371536846</v>
      </c>
      <c r="AB69">
        <f t="shared" si="14"/>
        <v>0.41760841490324552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85.999362399999995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8" si="25">LN(C70/C69)*100</f>
        <v>2.2716621385101594</v>
      </c>
      <c r="R70">
        <f t="shared" ref="R70:R118" si="26">LN(H70/C70)*100</f>
        <v>17.130301629459513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-2.3512159241985842</v>
      </c>
      <c r="AA70">
        <f t="shared" si="13"/>
        <v>2.2716621385101594</v>
      </c>
      <c r="AB70">
        <f t="shared" si="14"/>
        <v>0.24401803592513716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88.126821199999995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16.954122986132337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8" si="28">M71-M70</f>
        <v>0.45320099251006241</v>
      </c>
      <c r="X71">
        <f t="shared" ref="X71:X118" si="29">N71-N70</f>
        <v>3.3273886211734691</v>
      </c>
      <c r="Y71">
        <f t="shared" ref="Y71:Y118" si="30">O71-O70</f>
        <v>1.6427325172143128</v>
      </c>
      <c r="Z71">
        <f t="shared" si="27"/>
        <v>-1.4309587688518945</v>
      </c>
      <c r="AA71">
        <f t="shared" ref="AA71:AA118" si="31">Q71</f>
        <v>2.619883117891856</v>
      </c>
      <c r="AB71">
        <f t="shared" ref="AB71:AB118" si="32">R71-R70</f>
        <v>-0.17617864332717659</v>
      </c>
      <c r="AC71">
        <f t="shared" ref="AC71:AC118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90.244508800000006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16.515836586106776</v>
      </c>
      <c r="S72">
        <f t="shared" si="23"/>
        <v>4.1478333249999997</v>
      </c>
      <c r="T72">
        <f t="shared" si="24"/>
        <v>0.98120429318037705</v>
      </c>
      <c r="V72">
        <f t="shared" ref="V72:V124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-0.84770514108123507</v>
      </c>
      <c r="AA72">
        <f t="shared" si="31"/>
        <v>2.8128688022643167</v>
      </c>
      <c r="AB72">
        <f t="shared" si="32"/>
        <v>-0.43828640002556085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92.077323199999995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16.779982268145631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-0.99523246593020076</v>
      </c>
      <c r="AA73">
        <f t="shared" si="31"/>
        <v>1.7464485756529011</v>
      </c>
      <c r="AB73">
        <f t="shared" si="32"/>
        <v>0.2641456820388548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94.091438999999994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16.61294676079627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-1.8390876337073223</v>
      </c>
      <c r="AA74">
        <f t="shared" si="31"/>
        <v>2.3308726225303995</v>
      </c>
      <c r="AB74">
        <f t="shared" si="32"/>
        <v>-0.16703550734936101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95.516796799999995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15.974060232202985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-2.9608476758275515</v>
      </c>
      <c r="AA75">
        <f t="shared" si="31"/>
        <v>2.1423915260280166</v>
      </c>
      <c r="AB75">
        <f t="shared" si="32"/>
        <v>-0.6388865285932841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97.591718900000004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16.98944793076766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-4.3877531756479016</v>
      </c>
      <c r="AA76">
        <f t="shared" si="31"/>
        <v>1.1336650753950785</v>
      </c>
      <c r="AB76">
        <f t="shared" si="32"/>
        <v>1.015387698564675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99.318873100000005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17.433678855748699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-4.560169823444653</v>
      </c>
      <c r="AA77">
        <f t="shared" si="31"/>
        <v>1.310066268869867</v>
      </c>
      <c r="AB77">
        <f t="shared" si="32"/>
        <v>0.44423092498103856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101.00407199999999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18.101887325851148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-5.2451526931346848</v>
      </c>
      <c r="AA78">
        <f t="shared" si="31"/>
        <v>1.0143133737464953</v>
      </c>
      <c r="AB78">
        <f t="shared" si="32"/>
        <v>0.66820847010244933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102.02557710000001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18.274753424527535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-6.0709649004985522</v>
      </c>
      <c r="AA79">
        <f t="shared" si="31"/>
        <v>0.83340438856176358</v>
      </c>
      <c r="AB79">
        <f t="shared" si="32"/>
        <v>0.17286609867638703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102.8458753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17.85492792430481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-6.216491976998384</v>
      </c>
      <c r="AA80">
        <f t="shared" si="31"/>
        <v>1.2206228529380114</v>
      </c>
      <c r="AB80">
        <f t="shared" si="32"/>
        <v>-0.41982550022272491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103.6937969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17.972927913960497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-5.19339389220562</v>
      </c>
      <c r="AA81">
        <f t="shared" si="31"/>
        <v>0.70307845465058194</v>
      </c>
      <c r="AB81">
        <f t="shared" si="32"/>
        <v>0.11799998965568648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104.2622791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17.54012380118451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-3.6324982053982353</v>
      </c>
      <c r="AA82">
        <f t="shared" si="31"/>
        <v>0.97953842996030016</v>
      </c>
      <c r="AB82">
        <f t="shared" si="32"/>
        <v>-0.43280411277598674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105.169631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17.353243810559018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-2.5821634262842394</v>
      </c>
      <c r="AA83">
        <f t="shared" si="31"/>
        <v>1.0533740952239889</v>
      </c>
      <c r="AB83">
        <f t="shared" si="32"/>
        <v>-0.1868799906254921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106.57101830000001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17.271750974440639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-1.8594727533795776</v>
      </c>
      <c r="AA84">
        <f t="shared" si="31"/>
        <v>1.4051949849651615</v>
      </c>
      <c r="AB84">
        <f t="shared" si="32"/>
        <v>-8.1492836118378875E-2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107.7754731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17.355967386966071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-0.70011696040256766</v>
      </c>
      <c r="AA85">
        <f t="shared" si="31"/>
        <v>1.0396344789940761</v>
      </c>
      <c r="AB85">
        <f t="shared" si="32"/>
        <v>8.4216412525432105E-2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108.9352068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17.285633301536844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-1.0390506575776612</v>
      </c>
      <c r="AA86">
        <f t="shared" si="31"/>
        <v>1.140650298622623</v>
      </c>
      <c r="AB86">
        <f t="shared" si="32"/>
        <v>-7.0334085429227144E-2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109.8938103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17.502504927952113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-0.88714301777287119</v>
      </c>
      <c r="AA87">
        <f t="shared" si="31"/>
        <v>0.6592549901969591</v>
      </c>
      <c r="AB87">
        <f t="shared" si="32"/>
        <v>0.21687162641526925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110.8036766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17.167062401376228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-0.76129964966156649</v>
      </c>
      <c r="AA88">
        <f t="shared" si="31"/>
        <v>1.1599842716505628</v>
      </c>
      <c r="AB88">
        <f t="shared" si="32"/>
        <v>-0.33544252657588558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111.8987765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17.480308739869265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-1.026066534203494</v>
      </c>
      <c r="AA89">
        <f t="shared" si="31"/>
        <v>0.67022619305155029</v>
      </c>
      <c r="AB89">
        <f t="shared" si="32"/>
        <v>0.31324633849303751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113.3338566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18.05367233934227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-0.91865147709819439</v>
      </c>
      <c r="AA90">
        <f t="shared" si="31"/>
        <v>0.70096286069544722</v>
      </c>
      <c r="AB90">
        <f t="shared" si="32"/>
        <v>0.57336359947300508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115.1104954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18.628128717243584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-0.4359338534442827</v>
      </c>
      <c r="AA91">
        <f t="shared" si="31"/>
        <v>0.98099868579296867</v>
      </c>
      <c r="AB91">
        <f t="shared" si="32"/>
        <v>0.57445637790131343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116.4644096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19.304300783235874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-0.17730033687860214</v>
      </c>
      <c r="AA92">
        <f t="shared" si="31"/>
        <v>0.49315120492057124</v>
      </c>
      <c r="AB92">
        <f t="shared" si="32"/>
        <v>0.67617206599229007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117.65296789999999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19.869963272062328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-0.49838611852032955</v>
      </c>
      <c r="AA93">
        <f t="shared" si="31"/>
        <v>0.44969871499267128</v>
      </c>
      <c r="AB93">
        <f t="shared" si="32"/>
        <v>0.56566248882645453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118.9819478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20.1932329314489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-0.18203996571082826</v>
      </c>
      <c r="AA94">
        <f t="shared" si="31"/>
        <v>0.79997444759933489</v>
      </c>
      <c r="AB94">
        <f t="shared" si="32"/>
        <v>0.32326965938657182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120.45047630000001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20.672260862862181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-0.19308235593422296</v>
      </c>
      <c r="AA95">
        <f t="shared" si="31"/>
        <v>0.74766216324444645</v>
      </c>
      <c r="AB95">
        <f t="shared" si="32"/>
        <v>0.47902793141328104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120.98699790000001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20.217253662992078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0.48485694111417388</v>
      </c>
      <c r="AA96">
        <f t="shared" si="31"/>
        <v>0.89944730588376998</v>
      </c>
      <c r="AB96">
        <f t="shared" si="32"/>
        <v>-0.45500719987010285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121.8186178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20.189122198774044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0.9532242102369537</v>
      </c>
      <c r="AA97">
        <f t="shared" si="31"/>
        <v>0.71314292864880002</v>
      </c>
      <c r="AB97">
        <f t="shared" si="32"/>
        <v>-2.8131464218034807E-2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122.48611099999999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19.971778502552308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1.4111845590585972</v>
      </c>
      <c r="AA98">
        <f t="shared" si="31"/>
        <v>0.7637881831804465</v>
      </c>
      <c r="AB98">
        <f t="shared" si="32"/>
        <v>-0.21734369622173588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124.6679784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20.812938719266963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1.6522874834813024</v>
      </c>
      <c r="AA99">
        <f t="shared" si="31"/>
        <v>0.92447844840611049</v>
      </c>
      <c r="AB99">
        <f t="shared" si="32"/>
        <v>0.84116021671465546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125.3105233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20.498125896479447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1.6859166359433289</v>
      </c>
      <c r="AA100">
        <f t="shared" si="31"/>
        <v>0.82889408235606254</v>
      </c>
      <c r="AB100">
        <f t="shared" si="32"/>
        <v>-0.31481282278751621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127.12738539999999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20.814055663441675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2.0159716947759421</v>
      </c>
      <c r="AA101">
        <f t="shared" si="31"/>
        <v>1.1235477519625956</v>
      </c>
      <c r="AB101">
        <f t="shared" si="32"/>
        <v>0.31592976696222763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128.59912660000001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20.756398548277321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24" si="35">P102-P$133</f>
        <v>2.0138351865666664</v>
      </c>
      <c r="AA102">
        <f t="shared" si="31"/>
        <v>1.2086972929098621</v>
      </c>
      <c r="AB102">
        <f t="shared" si="32"/>
        <v>-5.7657115164353456E-2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129.73076900000001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20.635052844258379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2.6012352395070479</v>
      </c>
      <c r="AA103">
        <f t="shared" si="31"/>
        <v>0.9974732122936163</v>
      </c>
      <c r="AB103">
        <f t="shared" si="32"/>
        <v>-0.12134570401894251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130.21689799999999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19.731048434337175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2.8919300440990696</v>
      </c>
      <c r="AA104">
        <f t="shared" si="31"/>
        <v>1.2780255137243586</v>
      </c>
      <c r="AB104">
        <f t="shared" si="32"/>
        <v>-0.90400440992120323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130.9114768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19.174357616425034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2.8933029844033626</v>
      </c>
      <c r="AA105">
        <f t="shared" si="31"/>
        <v>1.0886747040901594</v>
      </c>
      <c r="AB105">
        <f t="shared" si="32"/>
        <v>-0.55669081791214126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132.27451970000001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19.269961706906749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2.7190538337176804</v>
      </c>
      <c r="AA106">
        <f t="shared" si="31"/>
        <v>0.9402071646007103</v>
      </c>
      <c r="AB106">
        <f t="shared" si="32"/>
        <v>9.5604090481714366E-2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134.14976440000001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19.802170370417954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2.6387459990812658</v>
      </c>
      <c r="AA107">
        <f t="shared" si="31"/>
        <v>0.8755276279995422</v>
      </c>
      <c r="AB107">
        <f t="shared" si="32"/>
        <v>0.53220866351120577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136.07106429999999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19.909858651230213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2.1146749315162765</v>
      </c>
      <c r="AA108">
        <f t="shared" si="31"/>
        <v>1.3143577446389962</v>
      </c>
      <c r="AB108">
        <f t="shared" si="32"/>
        <v>0.10768828081225834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138.48162930000001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20.612947387772248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2.1990924762367285</v>
      </c>
      <c r="AA109">
        <f t="shared" si="31"/>
        <v>1.052950814964789</v>
      </c>
      <c r="AB109">
        <f t="shared" si="32"/>
        <v>0.70308873654203552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99.281953099999996</v>
      </c>
      <c r="H110">
        <v>140.3089889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467.36751780406098</v>
      </c>
      <c r="Q110">
        <f t="shared" si="25"/>
        <v>0.98706752786582397</v>
      </c>
      <c r="R110">
        <f t="shared" si="26"/>
        <v>20.936817639604211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1.653227773363767</v>
      </c>
      <c r="AA110">
        <f t="shared" si="31"/>
        <v>0.98706752786582397</v>
      </c>
      <c r="AB110">
        <f t="shared" si="32"/>
        <v>0.32387025183196272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141.8624897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20.981531596670454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0.40757178443845987</v>
      </c>
      <c r="AA111">
        <f t="shared" si="31"/>
        <v>1.0564012257438309</v>
      </c>
      <c r="AB111">
        <f t="shared" si="32"/>
        <v>4.4713957066242926E-2</v>
      </c>
      <c r="AC111">
        <f t="shared" si="33"/>
        <v>1.935652175</v>
      </c>
    </row>
    <row r="112" spans="1:29">
      <c r="A112">
        <v>1991.1</v>
      </c>
      <c r="B112">
        <v>4837.8</v>
      </c>
      <c r="C112">
        <v>116.4103518</v>
      </c>
      <c r="D112">
        <v>749</v>
      </c>
      <c r="E112">
        <v>3843.6</v>
      </c>
      <c r="F112">
        <v>6.4325555999999997</v>
      </c>
      <c r="G112">
        <v>98.228817599999999</v>
      </c>
      <c r="H112">
        <v>143.4506331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339.91131990229655</v>
      </c>
      <c r="N112">
        <f t="shared" si="20"/>
        <v>176.36874761370726</v>
      </c>
      <c r="O112">
        <f t="shared" si="21"/>
        <v>838.6285307871608</v>
      </c>
      <c r="P112">
        <f t="shared" si="22"/>
        <v>464.98872189590668</v>
      </c>
      <c r="Q112">
        <f t="shared" si="25"/>
        <v>1.2078574277689869</v>
      </c>
      <c r="R112">
        <f t="shared" si="26"/>
        <v>20.886949146936512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-1.2388264263112774</v>
      </c>
      <c r="X112">
        <f t="shared" si="29"/>
        <v>-5.5150611569483488</v>
      </c>
      <c r="Y112">
        <f t="shared" si="30"/>
        <v>-0.81913108322396511</v>
      </c>
      <c r="Z112">
        <f t="shared" si="35"/>
        <v>-0.72556813479053517</v>
      </c>
      <c r="AA112">
        <f t="shared" si="31"/>
        <v>1.2078574277689869</v>
      </c>
      <c r="AB112">
        <f t="shared" si="32"/>
        <v>-9.4582449733941587E-2</v>
      </c>
      <c r="AC112">
        <f t="shared" si="33"/>
        <v>1.6081388999999999</v>
      </c>
    </row>
    <row r="113" spans="1:29">
      <c r="A113">
        <v>1991.2</v>
      </c>
      <c r="B113">
        <v>4855.6000000000004</v>
      </c>
      <c r="C113">
        <v>117.3428619</v>
      </c>
      <c r="D113">
        <v>744.5</v>
      </c>
      <c r="E113">
        <v>3887.8</v>
      </c>
      <c r="F113">
        <v>5.8624175999999997</v>
      </c>
      <c r="G113">
        <v>98.516036400000004</v>
      </c>
      <c r="H113">
        <v>145.48652630000001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340.05524546292594</v>
      </c>
      <c r="N113">
        <f t="shared" si="20"/>
        <v>174.76665828253104</v>
      </c>
      <c r="O113">
        <f t="shared" si="21"/>
        <v>838.79417807325808</v>
      </c>
      <c r="P113">
        <f t="shared" si="22"/>
        <v>465.1668836945621</v>
      </c>
      <c r="Q113">
        <f t="shared" si="25"/>
        <v>0.79786286749604218</v>
      </c>
      <c r="R113">
        <f t="shared" si="26"/>
        <v>21.49833865668224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0.14392556062938411</v>
      </c>
      <c r="X113">
        <f t="shared" si="29"/>
        <v>-1.6020893311762165</v>
      </c>
      <c r="Y113">
        <f t="shared" si="30"/>
        <v>0.16564728609728263</v>
      </c>
      <c r="Z113">
        <f t="shared" si="35"/>
        <v>-0.54740633613511136</v>
      </c>
      <c r="AA113">
        <f t="shared" si="31"/>
        <v>0.79786286749604218</v>
      </c>
      <c r="AB113">
        <f t="shared" si="32"/>
        <v>0.61138950974572737</v>
      </c>
      <c r="AC113">
        <f t="shared" si="33"/>
        <v>1.4656043999999999</v>
      </c>
    </row>
    <row r="114" spans="1:29">
      <c r="A114">
        <v>1991.3</v>
      </c>
      <c r="B114">
        <v>4872.6000000000004</v>
      </c>
      <c r="C114">
        <v>118.1833108</v>
      </c>
      <c r="D114">
        <v>745</v>
      </c>
      <c r="E114">
        <v>3929.8</v>
      </c>
      <c r="F114">
        <v>5.6454348000000003</v>
      </c>
      <c r="G114">
        <v>98.516036400000004</v>
      </c>
      <c r="H114">
        <v>147.20131810000001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340.17212656015312</v>
      </c>
      <c r="N114">
        <f t="shared" si="20"/>
        <v>173.87616709979949</v>
      </c>
      <c r="O114">
        <f t="shared" si="21"/>
        <v>838.89973075525108</v>
      </c>
      <c r="P114">
        <f t="shared" si="22"/>
        <v>464.76608950680384</v>
      </c>
      <c r="Q114">
        <f t="shared" si="25"/>
        <v>0.71368074099709067</v>
      </c>
      <c r="R114">
        <f t="shared" si="26"/>
        <v>21.956426032072493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0.11688109722717854</v>
      </c>
      <c r="X114">
        <f t="shared" si="29"/>
        <v>-0.89049118273155159</v>
      </c>
      <c r="Y114">
        <f t="shared" si="30"/>
        <v>0.10555268199300372</v>
      </c>
      <c r="Z114">
        <f t="shared" si="35"/>
        <v>-0.94820052389337661</v>
      </c>
      <c r="AA114">
        <f t="shared" si="31"/>
        <v>0.71368074099709067</v>
      </c>
      <c r="AB114">
        <f t="shared" si="32"/>
        <v>0.45808737539025302</v>
      </c>
      <c r="AC114">
        <f t="shared" si="33"/>
        <v>1.4113587000000001</v>
      </c>
    </row>
    <row r="115" spans="1:29">
      <c r="A115">
        <v>1991.4</v>
      </c>
      <c r="B115">
        <v>4879.6000000000004</v>
      </c>
      <c r="C115">
        <v>118.93802770000001</v>
      </c>
      <c r="D115">
        <v>743.5</v>
      </c>
      <c r="E115">
        <v>3964.1</v>
      </c>
      <c r="F115">
        <v>4.8167391000000004</v>
      </c>
      <c r="G115">
        <v>98.611776000000006</v>
      </c>
      <c r="H115">
        <v>148.59399590000001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340.12801024093176</v>
      </c>
      <c r="N115">
        <f t="shared" si="20"/>
        <v>172.76147461344547</v>
      </c>
      <c r="O115">
        <f t="shared" si="21"/>
        <v>838.7667090339379</v>
      </c>
      <c r="P115">
        <f t="shared" si="22"/>
        <v>464.61403964093034</v>
      </c>
      <c r="Q115">
        <f t="shared" si="25"/>
        <v>0.63656814128953432</v>
      </c>
      <c r="R115">
        <f t="shared" si="26"/>
        <v>22.261514519537283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-4.411631922135939E-2</v>
      </c>
      <c r="X115">
        <f t="shared" si="29"/>
        <v>-1.1146924863540164</v>
      </c>
      <c r="Y115">
        <f t="shared" si="30"/>
        <v>-0.13302172131318457</v>
      </c>
      <c r="Z115">
        <f t="shared" si="35"/>
        <v>-1.1002503897668703</v>
      </c>
      <c r="AA115">
        <f t="shared" si="31"/>
        <v>0.63656814128953432</v>
      </c>
      <c r="AB115">
        <f t="shared" si="32"/>
        <v>0.30508848746478989</v>
      </c>
      <c r="AC115">
        <f t="shared" si="33"/>
        <v>1.2041847750000001</v>
      </c>
    </row>
    <row r="116" spans="1:29">
      <c r="A116">
        <v>1992.1</v>
      </c>
      <c r="B116">
        <v>4922</v>
      </c>
      <c r="C116">
        <v>120.046729</v>
      </c>
      <c r="D116">
        <v>755.9</v>
      </c>
      <c r="E116">
        <v>4046.5</v>
      </c>
      <c r="F116">
        <v>4.0225274999999998</v>
      </c>
      <c r="G116">
        <v>98.803255100000001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341.03651607498034</v>
      </c>
      <c r="N116">
        <f t="shared" si="20"/>
        <v>173.26666641121776</v>
      </c>
      <c r="O116">
        <f t="shared" si="21"/>
        <v>839.41088780806797</v>
      </c>
      <c r="P116">
        <f t="shared" si="22"/>
        <v>464.82157942705101</v>
      </c>
      <c r="Q116">
        <f t="shared" si="25"/>
        <v>0.92784934850806156</v>
      </c>
      <c r="R116">
        <f t="shared" si="26"/>
        <v>22.87362904581715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0.90850583404858298</v>
      </c>
      <c r="X116">
        <f t="shared" si="29"/>
        <v>0.50519179777228373</v>
      </c>
      <c r="Y116">
        <f t="shared" si="30"/>
        <v>0.64417877413006863</v>
      </c>
      <c r="Z116">
        <f t="shared" si="35"/>
        <v>-0.8927106036462078</v>
      </c>
      <c r="AA116">
        <f t="shared" si="31"/>
        <v>0.92784934850806156</v>
      </c>
      <c r="AB116">
        <f t="shared" si="32"/>
        <v>0.61211452627986773</v>
      </c>
      <c r="AC116">
        <f t="shared" si="33"/>
        <v>1.005631875</v>
      </c>
    </row>
    <row r="117" spans="1:29">
      <c r="A117">
        <v>1992.2</v>
      </c>
      <c r="B117">
        <v>4956.5</v>
      </c>
      <c r="C117">
        <v>120.879653</v>
      </c>
      <c r="D117">
        <v>786.8</v>
      </c>
      <c r="E117">
        <v>4099.8999999999996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341.43144620920401</v>
      </c>
      <c r="N117">
        <f t="shared" si="20"/>
        <v>176.35706864558944</v>
      </c>
      <c r="O117">
        <f t="shared" si="21"/>
        <v>839.88471727588205</v>
      </c>
      <c r="P117">
        <f t="shared" si="22"/>
        <v>464.89712955774377</v>
      </c>
      <c r="Q117">
        <f t="shared" si="25"/>
        <v>0.69143720292457378</v>
      </c>
      <c r="R117">
        <f t="shared" si="26"/>
        <v>23.302467150547905</v>
      </c>
      <c r="S117">
        <f t="shared" si="23"/>
        <v>0.942637375</v>
      </c>
      <c r="T117">
        <f t="shared" si="24"/>
        <v>1.1158405224464336</v>
      </c>
      <c r="V117">
        <f t="shared" si="34"/>
        <v>112</v>
      </c>
      <c r="W117">
        <f t="shared" si="28"/>
        <v>0.39493013422367085</v>
      </c>
      <c r="X117">
        <f t="shared" si="29"/>
        <v>3.0904022343716804</v>
      </c>
      <c r="Y117">
        <f t="shared" si="30"/>
        <v>0.47382946781408464</v>
      </c>
      <c r="Z117">
        <f t="shared" si="35"/>
        <v>-0.81716047295344652</v>
      </c>
      <c r="AA117">
        <f t="shared" si="31"/>
        <v>0.69143720292457378</v>
      </c>
      <c r="AB117">
        <f t="shared" si="32"/>
        <v>0.42883810473075457</v>
      </c>
      <c r="AC117">
        <f t="shared" si="33"/>
        <v>0.942637375</v>
      </c>
    </row>
    <row r="118" spans="1:29">
      <c r="A118">
        <v>1992.3</v>
      </c>
      <c r="B118">
        <v>4998.2</v>
      </c>
      <c r="C118">
        <v>121.23364410000001</v>
      </c>
      <c r="D118">
        <v>792.5</v>
      </c>
      <c r="E118">
        <v>4157.1000000000004</v>
      </c>
      <c r="F118">
        <v>3.2570652</v>
      </c>
      <c r="G118">
        <v>98.707515599999994</v>
      </c>
      <c r="H118">
        <v>154.80000000000001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342.25599401189686</v>
      </c>
      <c r="N118">
        <f t="shared" si="20"/>
        <v>176.51794510976251</v>
      </c>
      <c r="O118">
        <f t="shared" si="21"/>
        <v>840.4539698644827</v>
      </c>
      <c r="P118">
        <f t="shared" si="22"/>
        <v>464.79345786165965</v>
      </c>
      <c r="Q118">
        <f t="shared" si="25"/>
        <v>0.29241793530797933</v>
      </c>
      <c r="R118">
        <f t="shared" si="26"/>
        <v>24.441433445766936</v>
      </c>
      <c r="S118">
        <f t="shared" si="23"/>
        <v>0.8142663</v>
      </c>
      <c r="T118">
        <f t="shared" si="24"/>
        <v>1.1188411117440091</v>
      </c>
      <c r="V118">
        <f t="shared" si="34"/>
        <v>113</v>
      </c>
      <c r="W118">
        <f t="shared" si="28"/>
        <v>0.82454780269284811</v>
      </c>
      <c r="X118">
        <f t="shared" si="29"/>
        <v>0.16087646417307155</v>
      </c>
      <c r="Y118">
        <f t="shared" si="30"/>
        <v>0.56925258860064787</v>
      </c>
      <c r="Z118">
        <f t="shared" si="35"/>
        <v>-0.92083216903756693</v>
      </c>
      <c r="AA118">
        <f t="shared" si="31"/>
        <v>0.29241793530797933</v>
      </c>
      <c r="AB118">
        <f t="shared" si="32"/>
        <v>1.1389662952190314</v>
      </c>
      <c r="AC118">
        <f t="shared" si="33"/>
        <v>0.8142663</v>
      </c>
    </row>
    <row r="119" spans="1:29">
      <c r="A119">
        <v>1992.4</v>
      </c>
      <c r="B119">
        <v>5068.3</v>
      </c>
      <c r="C119">
        <v>122.21849539999999</v>
      </c>
      <c r="D119">
        <v>821.3</v>
      </c>
      <c r="E119">
        <v>4256.2</v>
      </c>
      <c r="F119">
        <v>3.0360870000000002</v>
      </c>
      <c r="G119">
        <v>98.898994700000003</v>
      </c>
      <c r="H119">
        <v>156.6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343.49693716102956</v>
      </c>
      <c r="N119">
        <f t="shared" ref="N119:N124" si="36">LN((D119/C119)/T119)*100</f>
        <v>178.9725799957871</v>
      </c>
      <c r="O119">
        <f t="shared" ref="O119:O124" si="37">LN(B119/T119)*100</f>
        <v>841.54084726530289</v>
      </c>
      <c r="P119">
        <f t="shared" ref="P119:P124" si="38">LN(((K119*G119)/100)/T119)*100</f>
        <v>464.84202094851418</v>
      </c>
      <c r="Q119">
        <f t="shared" ref="Q119:Q124" si="39">LN(C119/C118)*100</f>
        <v>0.80907621055708134</v>
      </c>
      <c r="R119">
        <f t="shared" ref="R119:R124" si="40">LN(H119/C119)*100</f>
        <v>24.788439475317436</v>
      </c>
      <c r="S119">
        <f t="shared" ref="S119:S124" si="41">F119/4</f>
        <v>0.75902175000000005</v>
      </c>
      <c r="T119">
        <f t="shared" si="24"/>
        <v>1.1222687005496659</v>
      </c>
      <c r="V119">
        <f t="shared" si="34"/>
        <v>114</v>
      </c>
      <c r="W119">
        <f t="shared" ref="W119:W124" si="42">M119-M118</f>
        <v>1.2409431491327041</v>
      </c>
      <c r="X119">
        <f t="shared" ref="X119:X124" si="43">N119-N118</f>
        <v>2.4546348860245928</v>
      </c>
      <c r="Y119">
        <f t="shared" ref="Y119:Y124" si="44">O119-O118</f>
        <v>1.0868774008201854</v>
      </c>
      <c r="Z119">
        <f t="shared" si="35"/>
        <v>-0.87226908218303834</v>
      </c>
      <c r="AA119">
        <f t="shared" ref="AA119:AA124" si="45">Q119</f>
        <v>0.80907621055708134</v>
      </c>
      <c r="AB119">
        <f t="shared" ref="AB119:AB124" si="46">R119-R118</f>
        <v>0.34700602955049931</v>
      </c>
      <c r="AC119">
        <f t="shared" ref="AC119:AC124" si="47">S119</f>
        <v>0.75902175000000005</v>
      </c>
    </row>
    <row r="120" spans="1:29">
      <c r="A120">
        <v>1993.1</v>
      </c>
      <c r="B120">
        <v>5078.2</v>
      </c>
      <c r="C120">
        <v>123.30353270000001</v>
      </c>
      <c r="D120">
        <v>839.5</v>
      </c>
      <c r="E120">
        <v>4296.2</v>
      </c>
      <c r="F120">
        <v>3.0403332999999999</v>
      </c>
      <c r="G120">
        <v>98.707515599999994</v>
      </c>
      <c r="H120">
        <v>157.69999999999999</v>
      </c>
      <c r="I120">
        <v>118394</v>
      </c>
      <c r="J120">
        <v>194106</v>
      </c>
      <c r="K120">
        <f t="shared" si="18"/>
        <v>118.93714630148308</v>
      </c>
      <c r="M120">
        <f t="shared" si="19"/>
        <v>343.29555598734743</v>
      </c>
      <c r="N120">
        <f t="shared" si="36"/>
        <v>180.02758463511935</v>
      </c>
      <c r="O120">
        <f t="shared" si="37"/>
        <v>841.48305779244629</v>
      </c>
      <c r="P120">
        <f t="shared" si="38"/>
        <v>464.77045055332252</v>
      </c>
      <c r="Q120">
        <f t="shared" si="39"/>
        <v>0.88386722134274165</v>
      </c>
      <c r="R120">
        <f t="shared" si="40"/>
        <v>24.604543295203694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-0.2013811736821367</v>
      </c>
      <c r="X120">
        <f t="shared" si="43"/>
        <v>1.0550046393322532</v>
      </c>
      <c r="Y120">
        <f t="shared" si="44"/>
        <v>-5.7789472856597968E-2</v>
      </c>
      <c r="Z120">
        <f t="shared" si="35"/>
        <v>-0.94383947737469498</v>
      </c>
      <c r="AA120">
        <f t="shared" si="45"/>
        <v>0.88386722134274165</v>
      </c>
      <c r="AB120">
        <f t="shared" si="46"/>
        <v>-0.18389618011374154</v>
      </c>
      <c r="AC120">
        <f t="shared" si="47"/>
        <v>0.76008332499999998</v>
      </c>
    </row>
    <row r="121" spans="1:29">
      <c r="A121">
        <v>1993.2</v>
      </c>
      <c r="B121">
        <v>5102.1000000000004</v>
      </c>
      <c r="C121">
        <v>124.0195214</v>
      </c>
      <c r="D121">
        <v>861</v>
      </c>
      <c r="E121">
        <v>4359.8999999999996</v>
      </c>
      <c r="F121">
        <v>3</v>
      </c>
      <c r="G121">
        <v>99.090473900000006</v>
      </c>
      <c r="H121">
        <v>158.4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343.95716361454225</v>
      </c>
      <c r="N121">
        <f t="shared" si="36"/>
        <v>181.74617402729189</v>
      </c>
      <c r="O121">
        <f t="shared" si="37"/>
        <v>841.72137183709594</v>
      </c>
      <c r="P121">
        <f t="shared" si="38"/>
        <v>465.42355003304488</v>
      </c>
      <c r="Q121">
        <f t="shared" si="39"/>
        <v>0.57899228423389693</v>
      </c>
      <c r="R121">
        <f t="shared" si="40"/>
        <v>24.468449552103095</v>
      </c>
      <c r="S121">
        <f t="shared" si="41"/>
        <v>0.75</v>
      </c>
      <c r="T121">
        <f t="shared" si="24"/>
        <v>1.1277153594230429</v>
      </c>
      <c r="V121">
        <f t="shared" si="34"/>
        <v>116</v>
      </c>
      <c r="W121">
        <f t="shared" si="42"/>
        <v>0.66160762719482591</v>
      </c>
      <c r="X121">
        <f t="shared" si="43"/>
        <v>1.7185893921725324</v>
      </c>
      <c r="Y121">
        <f t="shared" si="44"/>
        <v>0.23831404464965544</v>
      </c>
      <c r="Z121">
        <f t="shared" si="35"/>
        <v>-0.29073999765233793</v>
      </c>
      <c r="AA121">
        <f t="shared" si="45"/>
        <v>0.57899228423389693</v>
      </c>
      <c r="AB121">
        <f t="shared" si="46"/>
        <v>-0.13609374310059863</v>
      </c>
      <c r="AC121">
        <f t="shared" si="47"/>
        <v>0.75</v>
      </c>
    </row>
    <row r="122" spans="1:29">
      <c r="A122">
        <v>1993.3</v>
      </c>
      <c r="B122">
        <v>5138.3</v>
      </c>
      <c r="C122">
        <v>124.4750209</v>
      </c>
      <c r="D122">
        <v>876.3</v>
      </c>
      <c r="E122">
        <v>4419.1000000000004</v>
      </c>
      <c r="F122">
        <v>3.0596738999999999</v>
      </c>
      <c r="G122">
        <v>99.090473900000006</v>
      </c>
      <c r="H122">
        <v>159.80000000000001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344.67608907198041</v>
      </c>
      <c r="N122">
        <f t="shared" si="36"/>
        <v>182.87780543527154</v>
      </c>
      <c r="O122">
        <f t="shared" si="37"/>
        <v>842.16521811676387</v>
      </c>
      <c r="P122">
        <f t="shared" si="38"/>
        <v>465.6293794736082</v>
      </c>
      <c r="Q122">
        <f t="shared" si="39"/>
        <v>0.36660765741394929</v>
      </c>
      <c r="R122">
        <f t="shared" si="40"/>
        <v>24.981797289874017</v>
      </c>
      <c r="S122">
        <f t="shared" si="41"/>
        <v>0.76491847499999999</v>
      </c>
      <c r="T122">
        <f t="shared" si="24"/>
        <v>1.1306869668541861</v>
      </c>
      <c r="V122">
        <f t="shared" si="34"/>
        <v>117</v>
      </c>
      <c r="W122">
        <f t="shared" si="42"/>
        <v>0.71892545743816072</v>
      </c>
      <c r="X122">
        <f t="shared" si="43"/>
        <v>1.1316314079796541</v>
      </c>
      <c r="Y122">
        <f t="shared" si="44"/>
        <v>0.44384627966792323</v>
      </c>
      <c r="Z122">
        <f t="shared" si="35"/>
        <v>-8.4910557089017402E-2</v>
      </c>
      <c r="AA122">
        <f t="shared" si="45"/>
        <v>0.36660765741394929</v>
      </c>
      <c r="AB122">
        <f t="shared" si="46"/>
        <v>0.51334773777092124</v>
      </c>
      <c r="AC122">
        <f t="shared" si="47"/>
        <v>0.76491847499999999</v>
      </c>
    </row>
    <row r="123" spans="1:29">
      <c r="A123">
        <v>1993.4</v>
      </c>
      <c r="B123">
        <v>5225.6000000000004</v>
      </c>
      <c r="C123">
        <v>124.8947489</v>
      </c>
      <c r="D123">
        <v>927.6</v>
      </c>
      <c r="E123">
        <v>4492</v>
      </c>
      <c r="F123">
        <v>2.9896739000000001</v>
      </c>
      <c r="G123">
        <v>99.090473900000006</v>
      </c>
      <c r="H123">
        <v>160.9</v>
      </c>
      <c r="I123">
        <v>120311.3333333</v>
      </c>
      <c r="J123">
        <v>195621</v>
      </c>
      <c r="K123">
        <f t="shared" si="18"/>
        <v>120.86327562536279</v>
      </c>
      <c r="M123">
        <f t="shared" si="19"/>
        <v>345.69256606923705</v>
      </c>
      <c r="N123">
        <f t="shared" si="36"/>
        <v>187.94729502154129</v>
      </c>
      <c r="O123">
        <f t="shared" si="37"/>
        <v>843.56686214239596</v>
      </c>
      <c r="P123">
        <f t="shared" si="38"/>
        <v>465.98667964485958</v>
      </c>
      <c r="Q123">
        <f t="shared" si="39"/>
        <v>0.33663133803427658</v>
      </c>
      <c r="R123">
        <f t="shared" si="40"/>
        <v>25.331168018456061</v>
      </c>
      <c r="S123">
        <f t="shared" si="41"/>
        <v>0.74741847500000003</v>
      </c>
      <c r="T123">
        <f t="shared" si="24"/>
        <v>1.1338923613456988</v>
      </c>
      <c r="V123">
        <f t="shared" si="34"/>
        <v>118</v>
      </c>
      <c r="W123">
        <f t="shared" si="42"/>
        <v>1.0164769972566319</v>
      </c>
      <c r="X123">
        <f t="shared" si="43"/>
        <v>5.0694895862697535</v>
      </c>
      <c r="Y123">
        <f t="shared" si="44"/>
        <v>1.4016440256320948</v>
      </c>
      <c r="Z123">
        <f t="shared" si="35"/>
        <v>0.27238961416236407</v>
      </c>
      <c r="AA123">
        <f t="shared" si="45"/>
        <v>0.33663133803427658</v>
      </c>
      <c r="AB123">
        <f t="shared" si="46"/>
        <v>0.34937072858204488</v>
      </c>
      <c r="AC123">
        <f t="shared" si="47"/>
        <v>0.74741847500000003</v>
      </c>
    </row>
    <row r="124" spans="1:29">
      <c r="A124">
        <v>1994.1</v>
      </c>
      <c r="B124">
        <v>5259</v>
      </c>
      <c r="C124">
        <v>125.6778855</v>
      </c>
      <c r="D124">
        <v>943.8</v>
      </c>
      <c r="E124">
        <v>4549.3999999999996</v>
      </c>
      <c r="F124">
        <v>3.2121111</v>
      </c>
      <c r="G124">
        <v>99.281953099999996</v>
      </c>
      <c r="H124">
        <v>163.1</v>
      </c>
      <c r="I124">
        <v>122088.6666667</v>
      </c>
      <c r="J124">
        <v>196085.33333329999</v>
      </c>
      <c r="K124">
        <f t="shared" si="18"/>
        <v>122.64876268299321</v>
      </c>
      <c r="M124">
        <f t="shared" si="19"/>
        <v>346.10013596034412</v>
      </c>
      <c r="N124">
        <f t="shared" si="36"/>
        <v>188.81650037779667</v>
      </c>
      <c r="O124">
        <f t="shared" si="37"/>
        <v>843.96690674059994</v>
      </c>
      <c r="P124">
        <f t="shared" si="38"/>
        <v>467.40912036339506</v>
      </c>
      <c r="Q124">
        <f t="shared" si="39"/>
        <v>0.62507955171990015</v>
      </c>
      <c r="R124">
        <f t="shared" si="40"/>
        <v>26.064134029599227</v>
      </c>
      <c r="S124">
        <f t="shared" si="41"/>
        <v>0.803027775</v>
      </c>
      <c r="T124">
        <f t="shared" si="24"/>
        <v>1.1365838107286743</v>
      </c>
      <c r="V124">
        <f t="shared" si="34"/>
        <v>119</v>
      </c>
      <c r="W124">
        <f t="shared" si="42"/>
        <v>0.40756989110707309</v>
      </c>
      <c r="X124">
        <f t="shared" si="43"/>
        <v>0.86920535625537809</v>
      </c>
      <c r="Y124">
        <f t="shared" si="44"/>
        <v>0.40004459820397642</v>
      </c>
      <c r="Z124">
        <f t="shared" si="35"/>
        <v>1.6948303326978476</v>
      </c>
      <c r="AA124">
        <f t="shared" si="45"/>
        <v>0.62507955171990015</v>
      </c>
      <c r="AB124">
        <f t="shared" si="46"/>
        <v>0.73296601114316573</v>
      </c>
      <c r="AC124">
        <f t="shared" si="47"/>
        <v>0.803027775</v>
      </c>
    </row>
    <row r="133" spans="16:16">
      <c r="P133">
        <f>AVERAGE(P4:P129)</f>
        <v>465.71429003069721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20" workbookViewId="0">
      <selection activeCell="B7" sqref="B7:J127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25.450574899999999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25.788781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26.106718399999998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26.2478315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26.366964599999999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26.500143399999999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26.802798899999999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27.120687400000001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27.609638100000002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28.095334099999999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28.577468100000001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28.900329500000002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29.374368499999999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29.843958400000002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30.153333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30.613046900000001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31.533354899999999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31.9893742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32.447432800000001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33.218127799999998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33.680705400000001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34.144672800000002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34.7653356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35.387618799999998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36.166848600000002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36.638743400000003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37.4244828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37.747889000000001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38.541045699999998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39.169097999999998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39.786610799999998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40.082058400000001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40.986993699999999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41.588309700000003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42.042059000000002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42.9693234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44.215593900000002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44.843290000000003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45.783426800000001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46.725889299999999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47.826122699999999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49.230688000000001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50.6282408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51.862588899999999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53.398712500000002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54.470072399999999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103.6859742</v>
      </c>
      <c r="H53">
        <v>55.387509799999997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56.306393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57.692114199999999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58.928906900000001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103.5902346</v>
      </c>
      <c r="H57">
        <v>60.327535300000001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61.423417499999999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62.527233899999999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63.775669600000001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65.012601900000007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66.236997200000005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68.068128400000006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69.282179799999994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70.654959000000005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72.341673499999999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74.187681400000002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75.723169400000003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77.412761500000002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79.411155399999998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81.563401799999994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83.862879699999993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85.999362399999995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88.126821199999995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90.244508800000006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92.077323199999995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94.091438999999994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95.516796799999995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97.591718900000004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99.318873100000005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101.00407199999999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102.02557710000001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102.8458753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103.6937969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104.2622791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105.169631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106.57101830000001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107.7754731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108.9352068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109.8938103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110.8036766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111.8987765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113.3338566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115.1104954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116.4644096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117.65296789999999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118.9819478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120.45047630000001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120.98699790000001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121.8186178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122.48611099999999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124.6679784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125.3105233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127.12738539999999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128.59912660000001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129.73076900000001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130.21689799999999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130.9114768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132.27451970000001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134.14976440000001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136.07106429999999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138.48162930000001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99.281953099999996</v>
      </c>
      <c r="H113">
        <v>140.3089889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141.8624897</v>
      </c>
      <c r="I114">
        <v>117497.6666667</v>
      </c>
      <c r="J114">
        <v>189866.33333329999</v>
      </c>
    </row>
    <row r="115" spans="1:10">
      <c r="A115">
        <v>1991.1</v>
      </c>
      <c r="B115">
        <v>4837.8</v>
      </c>
      <c r="C115">
        <v>116.4103518</v>
      </c>
      <c r="D115">
        <v>749</v>
      </c>
      <c r="E115">
        <v>3843.6</v>
      </c>
      <c r="F115">
        <v>6.4325555999999997</v>
      </c>
      <c r="G115">
        <v>98.228817599999999</v>
      </c>
      <c r="H115">
        <v>143.4506331</v>
      </c>
      <c r="I115">
        <v>116875.6666667</v>
      </c>
      <c r="J115">
        <v>190271.66666670001</v>
      </c>
    </row>
    <row r="116" spans="1:10">
      <c r="A116">
        <v>1991.2</v>
      </c>
      <c r="B116">
        <v>4855.6000000000004</v>
      </c>
      <c r="C116">
        <v>117.3428619</v>
      </c>
      <c r="D116">
        <v>744.5</v>
      </c>
      <c r="E116">
        <v>3887.8</v>
      </c>
      <c r="F116">
        <v>5.8624175999999997</v>
      </c>
      <c r="G116">
        <v>98.516036400000004</v>
      </c>
      <c r="H116">
        <v>145.48652630000001</v>
      </c>
      <c r="I116">
        <v>116978.3333333</v>
      </c>
      <c r="J116">
        <v>190655.66666670001</v>
      </c>
    </row>
    <row r="117" spans="1:10">
      <c r="A117">
        <v>1991.3</v>
      </c>
      <c r="B117">
        <v>4872.6000000000004</v>
      </c>
      <c r="C117">
        <v>118.1833108</v>
      </c>
      <c r="D117">
        <v>745</v>
      </c>
      <c r="E117">
        <v>3929.8</v>
      </c>
      <c r="F117">
        <v>5.6454348000000003</v>
      </c>
      <c r="G117">
        <v>98.516036400000004</v>
      </c>
      <c r="H117">
        <v>147.20131810000001</v>
      </c>
      <c r="I117">
        <v>116795</v>
      </c>
      <c r="J117">
        <v>191121.33333329999</v>
      </c>
    </row>
    <row r="118" spans="1:10">
      <c r="A118">
        <v>1991.4</v>
      </c>
      <c r="B118">
        <v>4879.6000000000004</v>
      </c>
      <c r="C118">
        <v>118.93802770000001</v>
      </c>
      <c r="D118">
        <v>743.5</v>
      </c>
      <c r="E118">
        <v>3964.1</v>
      </c>
      <c r="F118">
        <v>4.8167391000000004</v>
      </c>
      <c r="G118">
        <v>98.611776000000006</v>
      </c>
      <c r="H118">
        <v>148.59399590000001</v>
      </c>
      <c r="I118">
        <v>116827</v>
      </c>
      <c r="J118">
        <v>191650.66666670001</v>
      </c>
    </row>
    <row r="119" spans="1:10">
      <c r="A119">
        <v>1992.1</v>
      </c>
      <c r="B119">
        <v>4922</v>
      </c>
      <c r="C119">
        <v>120.046729</v>
      </c>
      <c r="D119">
        <v>755.9</v>
      </c>
      <c r="E119">
        <v>4046.5</v>
      </c>
      <c r="F119">
        <v>4.0225274999999998</v>
      </c>
      <c r="G119">
        <v>98.803255100000001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4956.5</v>
      </c>
      <c r="C120">
        <v>120.879653</v>
      </c>
      <c r="D120">
        <v>786.8</v>
      </c>
      <c r="E120">
        <v>4099.8999999999996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4998.2</v>
      </c>
      <c r="C121">
        <v>121.23364410000001</v>
      </c>
      <c r="D121">
        <v>792.5</v>
      </c>
      <c r="E121">
        <v>4157.1000000000004</v>
      </c>
      <c r="F121">
        <v>3.2570652</v>
      </c>
      <c r="G121">
        <v>98.707515599999994</v>
      </c>
      <c r="H121">
        <v>154.80000000000001</v>
      </c>
      <c r="I121">
        <v>117761.3333333</v>
      </c>
      <c r="J121">
        <v>193024.33333329999</v>
      </c>
    </row>
    <row r="122" spans="1:10">
      <c r="A122">
        <v>1992.4</v>
      </c>
      <c r="B122">
        <v>5068.3</v>
      </c>
      <c r="C122">
        <v>122.21849539999999</v>
      </c>
      <c r="D122">
        <v>821.3</v>
      </c>
      <c r="E122">
        <v>4256.2</v>
      </c>
      <c r="F122">
        <v>3.0360870000000002</v>
      </c>
      <c r="G122">
        <v>98.898994700000003</v>
      </c>
      <c r="H122">
        <v>156.6</v>
      </c>
      <c r="I122">
        <v>117950.6666667</v>
      </c>
      <c r="J122">
        <v>193615.66666670001</v>
      </c>
    </row>
    <row r="123" spans="1:10">
      <c r="A123">
        <v>1993.1</v>
      </c>
      <c r="B123">
        <v>5078.2</v>
      </c>
      <c r="C123">
        <v>123.30353270000001</v>
      </c>
      <c r="D123">
        <v>839.5</v>
      </c>
      <c r="E123">
        <v>4296.2</v>
      </c>
      <c r="F123">
        <v>3.0403332999999999</v>
      </c>
      <c r="G123">
        <v>98.707515599999994</v>
      </c>
      <c r="H123">
        <v>157.69999999999999</v>
      </c>
      <c r="I123">
        <v>118394</v>
      </c>
      <c r="J123">
        <v>194106</v>
      </c>
    </row>
    <row r="124" spans="1:10">
      <c r="A124">
        <v>1993.2</v>
      </c>
      <c r="B124">
        <v>5102.1000000000004</v>
      </c>
      <c r="C124">
        <v>124.0195214</v>
      </c>
      <c r="D124">
        <v>861</v>
      </c>
      <c r="E124">
        <v>4359.8999999999996</v>
      </c>
      <c r="F124">
        <v>3</v>
      </c>
      <c r="G124">
        <v>99.090473900000006</v>
      </c>
      <c r="H124">
        <v>158.4</v>
      </c>
      <c r="I124">
        <v>118984</v>
      </c>
      <c r="J124">
        <v>194555.33333329999</v>
      </c>
    </row>
    <row r="125" spans="1:10">
      <c r="A125">
        <v>1993.3</v>
      </c>
      <c r="B125">
        <v>5138.3</v>
      </c>
      <c r="C125">
        <v>124.4750209</v>
      </c>
      <c r="D125">
        <v>876.3</v>
      </c>
      <c r="E125">
        <v>4419.1000000000004</v>
      </c>
      <c r="F125">
        <v>3.0596738999999999</v>
      </c>
      <c r="G125">
        <v>99.090473900000006</v>
      </c>
      <c r="H125">
        <v>159.80000000000001</v>
      </c>
      <c r="I125">
        <v>119543.3333333</v>
      </c>
      <c r="J125">
        <v>195068</v>
      </c>
    </row>
    <row r="126" spans="1:10">
      <c r="A126">
        <v>1993.4</v>
      </c>
      <c r="B126">
        <v>5225.6000000000004</v>
      </c>
      <c r="C126">
        <v>124.8947489</v>
      </c>
      <c r="D126">
        <v>927.6</v>
      </c>
      <c r="E126">
        <v>4492</v>
      </c>
      <c r="F126">
        <v>2.9896739000000001</v>
      </c>
      <c r="G126">
        <v>99.090473900000006</v>
      </c>
      <c r="H126">
        <v>160.9</v>
      </c>
      <c r="I126">
        <v>120311.3333333</v>
      </c>
      <c r="J126">
        <v>195621</v>
      </c>
    </row>
    <row r="127" spans="1:10">
      <c r="A127">
        <v>1994.1</v>
      </c>
      <c r="B127">
        <v>5259</v>
      </c>
      <c r="C127">
        <v>125.6778855</v>
      </c>
      <c r="D127">
        <v>943.8</v>
      </c>
      <c r="E127">
        <v>4549.3999999999996</v>
      </c>
      <c r="F127">
        <v>3.2121111</v>
      </c>
      <c r="G127">
        <v>99.281953099999996</v>
      </c>
      <c r="H127">
        <v>163.1</v>
      </c>
      <c r="I127">
        <v>122088.6666667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>
        <v>99.664911399999994</v>
      </c>
      <c r="H128" t="s">
        <v>8</v>
      </c>
      <c r="I128">
        <v>122338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2010-08-24T23:58:27Z</dcterms:modified>
</cp:coreProperties>
</file>