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4"/>
  <c r="V117" l="1"/>
  <c r="V118"/>
  <c r="V119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M118" l="1"/>
  <c r="M117"/>
  <c r="W118" s="1"/>
  <c r="M119"/>
  <c r="P119"/>
  <c r="N119"/>
  <c r="X119" s="1"/>
  <c r="O118"/>
  <c r="Y118" s="1"/>
  <c r="P117"/>
  <c r="N117"/>
  <c r="X118" s="1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19" l="1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7" l="1"/>
  <c r="Z119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<sst xmlns="http://schemas.openxmlformats.org/spreadsheetml/2006/main" count="356" uniqueCount="33">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</sst>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H1" workbookViewId="0">
      <selection activeCell="T4" sqref="T4:T119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1.5969588534093759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1.9190860235824516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2.4409564079970778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2.7842876469744056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2.6847951779308232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3.3346070994185766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3.7190228090450432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3.5898637195993501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3.8103017014965985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3.9405397454150943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2.7980801996285436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2.4806936283109735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2.9468210159440105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3.0760048062476812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2.1836349550356431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2.9668677592217136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2.9338769415034562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2.4506973101879908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2.9606270966387456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3.1205020540788837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3.3962866598786832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3.0979282701929378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2.3062308566741763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1.0524231237553181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9.9438067373171179E-2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-0.81036098197773754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-1.273658523308427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-1.53381204342719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-1.8453363260491642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-0.88024461561474254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-0.78812849121749196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-0.41197634992539633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-0.42211836559226867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-0.14294955587661207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0.34890032734972465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1.1463364666763596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0.98678090975010946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1.3561985257541096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1.0293917815230316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0.20911093035823569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-9.2367016221714948E-3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-1.99047408022318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-4.7388660795838859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-5.2409826661806278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-4.4094057551542392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-4.1140369273635997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-3.2266317648884524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-2.8331345514865802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-2.948655927413995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-3.1211119563459988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-2.7737977595616599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-1.6265566641458236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-1.3954951348674172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-0.70300237118829045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-0.90614746433340088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0.75394151203164483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0.60274362312651419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1.170851576245127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1.3148005818247839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0.64059236020091248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1.1430982799967637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0.94667654008043201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0.27805193100942915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83.863245500000005</v>
      </c>
      <c r="I69">
        <v>98953.333333300005</v>
      </c>
      <c r="J69">
        <v>167415.66666670001</v>
      </c>
      <c r="K69">
        <f t="shared" ref="K69:K119" si="18">I69/I$78*100</f>
        <v>99.407293306097642</v>
      </c>
      <c r="M69">
        <f t="shared" ref="M69:M119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463.9510417646992</v>
      </c>
      <c r="Q69">
        <f t="shared" si="7"/>
        <v>2.3626342371536846</v>
      </c>
      <c r="R69">
        <f t="shared" si="8"/>
        <v>16.886719780800455</v>
      </c>
      <c r="S69">
        <f t="shared" ref="S69:S116" si="23">F69/4</f>
        <v>3.1669780250000001</v>
      </c>
      <c r="T69">
        <f t="shared" ref="T69:T119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-1.7828121540230768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85.995384200000004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6" si="25">LN(C70/C69)*100</f>
        <v>2.2716621385101594</v>
      </c>
      <c r="R70">
        <f t="shared" ref="R70:R116" si="26">LN(H70/C70)*100</f>
        <v>17.125675674214552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-2.3468420240329806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88.122377900000004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16.949080920666386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-1.4265849127567662</v>
      </c>
      <c r="AA71">
        <f t="shared" ref="AA71:AA116" si="31">Q71</f>
        <v>2.619883117891856</v>
      </c>
      <c r="AB71">
        <f t="shared" ref="AB71:AB116" si="32">R71-R70</f>
        <v>-0.17659475354816578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90.243883999999994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16.51514424241606</v>
      </c>
      <c r="S72">
        <f t="shared" si="23"/>
        <v>4.1478333249999997</v>
      </c>
      <c r="T72">
        <f t="shared" si="24"/>
        <v>0.98120429318037705</v>
      </c>
      <c r="V72">
        <f t="shared" ref="V72:V119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-1.0316552807499306</v>
      </c>
      <c r="AA72">
        <f t="shared" si="31"/>
        <v>2.8128688022643167</v>
      </c>
      <c r="AB72">
        <f t="shared" si="32"/>
        <v>-0.43393667825032622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92.078588600000003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16.781356538444811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-0.990858569122679</v>
      </c>
      <c r="AA73">
        <f t="shared" si="31"/>
        <v>1.7464485756529011</v>
      </c>
      <c r="AB73">
        <f t="shared" si="32"/>
        <v>0.26621229602875118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94.092433299999996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16.614003493222761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-1.9293659463662038</v>
      </c>
      <c r="AA74">
        <f t="shared" si="31"/>
        <v>2.3308726225303995</v>
      </c>
      <c r="AB74">
        <f t="shared" si="32"/>
        <v>-0.16735304522205041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95.515164299999995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15.972351094118823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-3.0514857290879149</v>
      </c>
      <c r="AA75">
        <f t="shared" si="31"/>
        <v>2.1423915260280166</v>
      </c>
      <c r="AB75">
        <f t="shared" si="32"/>
        <v>-0.64165239910393801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97.584925299999995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16.982486442080734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-4.479118875958477</v>
      </c>
      <c r="AA76">
        <f t="shared" si="31"/>
        <v>1.1336650753950785</v>
      </c>
      <c r="AB76">
        <f t="shared" si="32"/>
        <v>1.0101353479619117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99.312485600000002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17.427247343580639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-4.5557959577579368</v>
      </c>
      <c r="AA77">
        <f t="shared" si="31"/>
        <v>1.310066268869867</v>
      </c>
      <c r="AB77">
        <f t="shared" si="32"/>
        <v>0.44476090149990455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101.0041251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18.10193989797521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-5.1450391994968641</v>
      </c>
      <c r="AA78">
        <f t="shared" si="31"/>
        <v>1.0143133737464953</v>
      </c>
      <c r="AB78">
        <f t="shared" si="32"/>
        <v>0.67469255439457143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102.0384985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18.287417486028097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-6.162514232493038</v>
      </c>
      <c r="AA79">
        <f t="shared" si="31"/>
        <v>0.83340438856176358</v>
      </c>
      <c r="AB79">
        <f t="shared" si="32"/>
        <v>0.18547758805288694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102.87826990000001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17.886421165155319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-6.212118069995995</v>
      </c>
      <c r="AA80">
        <f t="shared" si="31"/>
        <v>1.2206228529380114</v>
      </c>
      <c r="AB80">
        <f t="shared" si="32"/>
        <v>-0.40099632087277826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103.7216817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17.999815782075462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-5.1890199886260575</v>
      </c>
      <c r="AA81">
        <f t="shared" si="31"/>
        <v>0.70307845465058194</v>
      </c>
      <c r="AB81">
        <f t="shared" si="32"/>
        <v>0.11339461692014297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104.2605061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17.538423267596933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-3.6281243429311871</v>
      </c>
      <c r="AA82">
        <f t="shared" si="31"/>
        <v>0.97953842996030016</v>
      </c>
      <c r="AB82">
        <f t="shared" si="32"/>
        <v>-0.46139251447852914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105.11212570000001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17.29855023909953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-2.577789546593749</v>
      </c>
      <c r="AA83">
        <f t="shared" si="31"/>
        <v>1.0533740952239889</v>
      </c>
      <c r="AB83">
        <f t="shared" si="32"/>
        <v>-0.23987302849740288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106.4301037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17.139437473708824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-1.8550988941254332</v>
      </c>
      <c r="AA84">
        <f t="shared" si="31"/>
        <v>1.4051949849651615</v>
      </c>
      <c r="AB84">
        <f t="shared" si="32"/>
        <v>-0.15911276539070585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107.5769543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17.171600896530965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-0.69574312154611562</v>
      </c>
      <c r="AA85">
        <f t="shared" si="31"/>
        <v>1.0396344789940761</v>
      </c>
      <c r="AB85">
        <f t="shared" si="32"/>
        <v>3.2163422822140575E-2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108.7060865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17.075084667894583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-0.9397550491032689</v>
      </c>
      <c r="AA86">
        <f t="shared" si="31"/>
        <v>1.140650298622623</v>
      </c>
      <c r="AB86">
        <f t="shared" si="32"/>
        <v>-9.6516228636382095E-2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109.6630167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17.292268982970693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-0.88276917580355985</v>
      </c>
      <c r="AA87">
        <f t="shared" si="31"/>
        <v>0.6592549901969591</v>
      </c>
      <c r="AB87">
        <f t="shared" si="32"/>
        <v>0.21718431507611058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110.6009992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16.98397913461022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-0.75692574608194718</v>
      </c>
      <c r="AA88">
        <f t="shared" si="31"/>
        <v>1.1599842716505628</v>
      </c>
      <c r="AB88">
        <f t="shared" si="32"/>
        <v>-0.30828984836047368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111.7089536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17.310526643772977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-0.92622729701633943</v>
      </c>
      <c r="AA89">
        <f t="shared" si="31"/>
        <v>0.67022619305155029</v>
      </c>
      <c r="AB89">
        <f t="shared" si="32"/>
        <v>0.32654750916275788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113.14056410000001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17.882975316396944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-0.91427763201011203</v>
      </c>
      <c r="AA90">
        <f t="shared" si="31"/>
        <v>0.70096286069544722</v>
      </c>
      <c r="AB90">
        <f t="shared" si="32"/>
        <v>0.57244867262396681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114.8963344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18.441907236711042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-0.52711662396006886</v>
      </c>
      <c r="AA91">
        <f t="shared" si="31"/>
        <v>0.98099868579296867</v>
      </c>
      <c r="AB91">
        <f t="shared" si="32"/>
        <v>0.55893192031409811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116.2124182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19.087698639478038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-0.17292651234981804</v>
      </c>
      <c r="AA92">
        <f t="shared" si="31"/>
        <v>0.49315120492057124</v>
      </c>
      <c r="AB92">
        <f t="shared" si="32"/>
        <v>0.64579140276699576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117.3669259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19.626543758407092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-0.49401219080061765</v>
      </c>
      <c r="AA93">
        <f t="shared" si="31"/>
        <v>0.44969871499267128</v>
      </c>
      <c r="AB93">
        <f t="shared" si="32"/>
        <v>0.53884511892905351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118.6651904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19.926654852720432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-0.17766601723417352</v>
      </c>
      <c r="AA94">
        <f t="shared" si="31"/>
        <v>0.79997444759933489</v>
      </c>
      <c r="AB94">
        <f t="shared" si="32"/>
        <v>0.30011109431334049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120.10646610000001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20.386249217489791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-0.28490866129664028</v>
      </c>
      <c r="AA95">
        <f t="shared" si="31"/>
        <v>0.74766216324444645</v>
      </c>
      <c r="AB95">
        <f t="shared" si="32"/>
        <v>0.45959436476935878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120.6225748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19.915590635088442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0.48923084811650597</v>
      </c>
      <c r="AA96">
        <f t="shared" si="31"/>
        <v>0.89944730588376998</v>
      </c>
      <c r="AB96">
        <f t="shared" si="32"/>
        <v>-0.47065858240134872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121.4319399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19.871196328956806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0.95759813795660875</v>
      </c>
      <c r="AA97">
        <f t="shared" si="31"/>
        <v>0.71314292864880002</v>
      </c>
      <c r="AB97">
        <f t="shared" si="32"/>
        <v>-4.4394306131636085E-2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122.0766727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19.636945314661354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1.4155584660609861</v>
      </c>
      <c r="AA98">
        <f t="shared" si="31"/>
        <v>0.7637881831804465</v>
      </c>
      <c r="AB98">
        <f t="shared" si="32"/>
        <v>-0.23425101429545236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124.2294315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20.460546660225734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1.6566614112009574</v>
      </c>
      <c r="AA99">
        <f t="shared" si="31"/>
        <v>0.92447844840611049</v>
      </c>
      <c r="AB99">
        <f t="shared" si="32"/>
        <v>0.82360134556438069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124.8469619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467.42414442362696</v>
      </c>
      <c r="Q100">
        <f t="shared" si="25"/>
        <v>0.82889408235606254</v>
      </c>
      <c r="R100">
        <f t="shared" si="26"/>
        <v>20.127509818181263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1.6902905049046808</v>
      </c>
      <c r="AA100">
        <f t="shared" si="31"/>
        <v>0.82889408235606254</v>
      </c>
      <c r="AB100">
        <f t="shared" si="32"/>
        <v>-0.33303684204447137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126.6369602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467.75419956197493</v>
      </c>
      <c r="Q101">
        <f t="shared" si="25"/>
        <v>1.1235477519625956</v>
      </c>
      <c r="R101">
        <f t="shared" si="26"/>
        <v>20.427535004353516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2.0203456432526536</v>
      </c>
      <c r="AA101">
        <f t="shared" si="31"/>
        <v>1.1235477519625956</v>
      </c>
      <c r="AB101">
        <f t="shared" si="32"/>
        <v>0.30002518617225249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128.08573849999999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467.75206291524177</v>
      </c>
      <c r="Q102">
        <f t="shared" si="25"/>
        <v>1.2086972929098621</v>
      </c>
      <c r="R102">
        <f t="shared" si="26"/>
        <v>20.356383701770422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2.0182089965194905</v>
      </c>
      <c r="AA102">
        <f t="shared" si="31"/>
        <v>1.2086972929098621</v>
      </c>
      <c r="AB102">
        <f t="shared" si="32"/>
        <v>-7.1151302583093212E-2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129.19864319999999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468.24335538820583</v>
      </c>
      <c r="Q103">
        <f t="shared" si="25"/>
        <v>0.9974732122936163</v>
      </c>
      <c r="R103">
        <f t="shared" si="26"/>
        <v>20.224032292661956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2.5095014694835527</v>
      </c>
      <c r="AA103">
        <f t="shared" si="31"/>
        <v>0.9974732122936163</v>
      </c>
      <c r="AB103">
        <f t="shared" si="32"/>
        <v>-0.1323514091084661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129.67177860000001</v>
      </c>
      <c r="I104">
        <v>116827.3333333</v>
      </c>
      <c r="J104">
        <v>185772.66666670001</v>
      </c>
      <c r="K104">
        <f t="shared" si="18"/>
        <v>117.36329236848854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468.62331029464059</v>
      </c>
      <c r="Q104">
        <f t="shared" si="25"/>
        <v>1.2780255137243586</v>
      </c>
      <c r="R104">
        <f t="shared" si="26"/>
        <v>19.311545586763447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2.8894563759183143</v>
      </c>
      <c r="AA104">
        <f t="shared" si="31"/>
        <v>1.2780255137243586</v>
      </c>
      <c r="AB104">
        <f t="shared" si="32"/>
        <v>-0.91248670589850889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130.3404429</v>
      </c>
      <c r="I105">
        <v>117199.6666667</v>
      </c>
      <c r="J105">
        <v>186178</v>
      </c>
      <c r="K105">
        <f t="shared" si="18"/>
        <v>117.73733382453796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468.62726460106484</v>
      </c>
      <c r="Q105">
        <f t="shared" si="25"/>
        <v>1.0886747040901594</v>
      </c>
      <c r="R105">
        <f t="shared" si="26"/>
        <v>18.737204993746957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2.8934106823425623</v>
      </c>
      <c r="AA105">
        <f t="shared" si="31"/>
        <v>1.0886747040901594</v>
      </c>
      <c r="AB105">
        <f t="shared" si="32"/>
        <v>-0.57434059301649043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131.66204780000001</v>
      </c>
      <c r="I106">
        <v>117487</v>
      </c>
      <c r="J106">
        <v>186602.33333329999</v>
      </c>
      <c r="K106">
        <f t="shared" si="18"/>
        <v>118.02598533306031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468.45160739897256</v>
      </c>
      <c r="Q106">
        <f t="shared" si="25"/>
        <v>0.9402071646007103</v>
      </c>
      <c r="R106">
        <f t="shared" si="26"/>
        <v>18.805855497479005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2.7177534802502805</v>
      </c>
      <c r="AA106">
        <f t="shared" si="31"/>
        <v>0.9402071646007103</v>
      </c>
      <c r="AB106">
        <f t="shared" si="32"/>
        <v>6.8650503732047952E-2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133.4799002</v>
      </c>
      <c r="I107">
        <v>117805.3333333</v>
      </c>
      <c r="J107">
        <v>187017.66666670001</v>
      </c>
      <c r="K107">
        <f t="shared" si="18"/>
        <v>118.34577905770296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468.40329187188274</v>
      </c>
      <c r="Q107">
        <f t="shared" si="25"/>
        <v>0.8755276279995422</v>
      </c>
      <c r="R107">
        <f t="shared" si="26"/>
        <v>19.301578928243909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2.6694379531604682</v>
      </c>
      <c r="AA107">
        <f t="shared" si="31"/>
        <v>0.8755276279995422</v>
      </c>
      <c r="AB107">
        <f t="shared" si="32"/>
        <v>0.49572343076490455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135.32901200000001</v>
      </c>
      <c r="I108">
        <v>118087.3333333</v>
      </c>
      <c r="J108">
        <v>188519.66666670001</v>
      </c>
      <c r="K108">
        <f t="shared" si="18"/>
        <v>118.62907276563594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467.84245904116506</v>
      </c>
      <c r="Q108">
        <f t="shared" si="25"/>
        <v>1.1613666226025614</v>
      </c>
      <c r="R108">
        <f t="shared" si="26"/>
        <v>19.516015624040829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2.108605122442782</v>
      </c>
      <c r="AA108">
        <f t="shared" si="31"/>
        <v>1.1613666226025614</v>
      </c>
      <c r="AB108">
        <f t="shared" si="32"/>
        <v>0.21443669579691971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137.6845672</v>
      </c>
      <c r="I109">
        <v>118205.6666667</v>
      </c>
      <c r="J109">
        <v>188916.33333329999</v>
      </c>
      <c r="K109">
        <f t="shared" si="18"/>
        <v>118.7479489670223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467.73242694897272</v>
      </c>
      <c r="Q109">
        <f t="shared" si="25"/>
        <v>1.1684093165934797</v>
      </c>
      <c r="R109">
        <f t="shared" si="26"/>
        <v>20.073244761231066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1.9985730302504408</v>
      </c>
      <c r="AA109">
        <f t="shared" si="31"/>
        <v>1.1684093165934797</v>
      </c>
      <c r="AB109">
        <f t="shared" si="32"/>
        <v>0.55722913719023737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139.48183299999999</v>
      </c>
      <c r="I110">
        <v>117838.3333333</v>
      </c>
      <c r="J110">
        <v>189352.66666670001</v>
      </c>
      <c r="K110">
        <f t="shared" si="18"/>
        <v>118.37893044905681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467.28705686915868</v>
      </c>
      <c r="Q110">
        <f t="shared" si="25"/>
        <v>1.078560777443462</v>
      </c>
      <c r="R110">
        <f t="shared" si="26"/>
        <v>20.29158793008607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1.5532029504364004</v>
      </c>
      <c r="AA110">
        <f t="shared" si="31"/>
        <v>1.078560777443462</v>
      </c>
      <c r="AB110">
        <f t="shared" si="32"/>
        <v>0.21834316885500371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141.03005150000001</v>
      </c>
      <c r="I111">
        <v>117543.3333333</v>
      </c>
      <c r="J111">
        <v>189866.33333329999</v>
      </c>
      <c r="K111">
        <f t="shared" si="18"/>
        <v>118.08257710210563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466.28169833894566</v>
      </c>
      <c r="Q111">
        <f t="shared" si="25"/>
        <v>1.0350687886915269</v>
      </c>
      <c r="R111">
        <f t="shared" si="26"/>
        <v>20.360382689840286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0.54784442022338453</v>
      </c>
      <c r="AA111">
        <f t="shared" si="31"/>
        <v>1.0350687886915269</v>
      </c>
      <c r="AB111">
        <f t="shared" si="32"/>
        <v>6.8794759754215562E-2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143</v>
      </c>
      <c r="I112">
        <v>116862</v>
      </c>
      <c r="J112">
        <v>190271.66666670001</v>
      </c>
      <c r="K112">
        <f t="shared" si="18"/>
        <v>117.39811807257053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465.09838405183945</v>
      </c>
      <c r="Q112">
        <f t="shared" si="25"/>
        <v>1.2100495428194677</v>
      </c>
      <c r="R112">
        <f t="shared" si="26"/>
        <v>20.537496285550205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-0.63546986688282914</v>
      </c>
      <c r="AA112">
        <f t="shared" si="31"/>
        <v>1.2100495428194677</v>
      </c>
      <c r="AB112">
        <f t="shared" si="32"/>
        <v>0.17711359570991903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145</v>
      </c>
      <c r="I113">
        <v>116956.6666667</v>
      </c>
      <c r="J113">
        <v>190655.66666670001</v>
      </c>
      <c r="K113">
        <f t="shared" si="18"/>
        <v>117.49321903365953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465.17229773462293</v>
      </c>
      <c r="Q113">
        <f t="shared" si="25"/>
        <v>0.85282057871148031</v>
      </c>
      <c r="R113">
        <f t="shared" si="26"/>
        <v>21.073586922905452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-0.56155618409934505</v>
      </c>
      <c r="AA113">
        <f t="shared" si="31"/>
        <v>0.85282057871148031</v>
      </c>
      <c r="AB113">
        <f t="shared" si="32"/>
        <v>0.53609063735524742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146.4</v>
      </c>
      <c r="I114">
        <v>116780.3333333</v>
      </c>
      <c r="J114">
        <v>191121.33333329999</v>
      </c>
      <c r="K114">
        <f t="shared" si="18"/>
        <v>117.3160767504997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464.77746880708366</v>
      </c>
      <c r="Q114">
        <f t="shared" si="25"/>
        <v>0.67150276759316885</v>
      </c>
      <c r="R114">
        <f t="shared" si="26"/>
        <v>21.362970065975961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-0.9563851116386104</v>
      </c>
      <c r="AA114">
        <f t="shared" si="31"/>
        <v>0.67150276759316885</v>
      </c>
      <c r="AB114">
        <f t="shared" si="32"/>
        <v>0.28938314307050916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147.5</v>
      </c>
      <c r="I115">
        <v>116888</v>
      </c>
      <c r="J115">
        <v>191650.66666670001</v>
      </c>
      <c r="K115">
        <f t="shared" si="18"/>
        <v>117.4242373506069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464.88416421961745</v>
      </c>
      <c r="Q115">
        <f t="shared" si="25"/>
        <v>0.56261333761562127</v>
      </c>
      <c r="R115">
        <f t="shared" si="26"/>
        <v>21.548914153626669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-0.84968969910482883</v>
      </c>
      <c r="AA115">
        <f t="shared" si="31"/>
        <v>0.56261333761562127</v>
      </c>
      <c r="AB115">
        <f t="shared" si="32"/>
        <v>0.18594408765070725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148.9</v>
      </c>
      <c r="I116">
        <v>117087.3333333</v>
      </c>
      <c r="J116">
        <v>192074.66666670001</v>
      </c>
      <c r="K116">
        <f t="shared" si="18"/>
        <v>117.62448514885232</v>
      </c>
      <c r="M116">
        <f t="shared" si="19"/>
        <v>340.6290276882516</v>
      </c>
      <c r="N116">
        <f t="shared" si="20"/>
        <v>171.07716109080886</v>
      </c>
      <c r="O116">
        <f t="shared" si="21"/>
        <v>838.42473283330821</v>
      </c>
      <c r="P116">
        <f t="shared" si="22"/>
        <v>465.0271719833184</v>
      </c>
      <c r="Q116">
        <f t="shared" si="25"/>
        <v>0.77427925738798853</v>
      </c>
      <c r="R116">
        <f t="shared" si="26"/>
        <v>21.719311287247553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1.0108976905255531</v>
      </c>
      <c r="X116">
        <f t="shared" si="29"/>
        <v>0.54731665963106479</v>
      </c>
      <c r="Y116">
        <f t="shared" si="30"/>
        <v>0.50387319472895342</v>
      </c>
      <c r="Z116">
        <f t="shared" si="35"/>
        <v>-0.70668193540387847</v>
      </c>
      <c r="AA116">
        <f t="shared" si="31"/>
        <v>0.77427925738798853</v>
      </c>
      <c r="AB116">
        <f t="shared" si="32"/>
        <v>0.17039713362088449</v>
      </c>
      <c r="AC116">
        <f t="shared" si="33"/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98.826909299999997</v>
      </c>
      <c r="H117">
        <v>149.80000000000001</v>
      </c>
      <c r="I117">
        <v>117536</v>
      </c>
      <c r="J117">
        <v>192506.66666670001</v>
      </c>
      <c r="K117">
        <f t="shared" si="18"/>
        <v>118.0752101262827</v>
      </c>
      <c r="M117">
        <f t="shared" si="19"/>
        <v>340.58033908257863</v>
      </c>
      <c r="N117">
        <f t="shared" ref="N117:N119" si="36">LN((D117/C117)/T117)*100</f>
        <v>173.75862234056834</v>
      </c>
      <c r="O117">
        <f t="shared" ref="O117:O119" si="37">LN(B117/T117)*100</f>
        <v>838.58303068990756</v>
      </c>
      <c r="P117">
        <f t="shared" ref="P117:P119" si="38">LN(((K117*G117)/100)/T117)*100</f>
        <v>464.99135856847209</v>
      </c>
      <c r="Q117">
        <f t="shared" ref="Q117:Q119" si="39">LN(C117/C116)*100</f>
        <v>0.67305413005031345</v>
      </c>
      <c r="R117">
        <f t="shared" ref="R117:R119" si="40">LN(H117/C117)*100</f>
        <v>21.648870296512825</v>
      </c>
      <c r="S117">
        <f t="shared" ref="S117:S119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19" si="42">M117-M116</f>
        <v>-4.8688605672964513E-2</v>
      </c>
      <c r="X117">
        <f t="shared" ref="X117:X119" si="43">N117-N116</f>
        <v>2.6814612497594794</v>
      </c>
      <c r="Y117">
        <f t="shared" ref="Y117:Y119" si="44">O117-O116</f>
        <v>0.15829785659934714</v>
      </c>
      <c r="Z117">
        <f t="shared" ref="Z117:Z119" si="45">P117-P$133</f>
        <v>-0.74249535025018076</v>
      </c>
      <c r="AA117">
        <f t="shared" ref="AA117:AA119" si="46">Q117</f>
        <v>0.67305413005031345</v>
      </c>
      <c r="AB117">
        <f t="shared" ref="AB117:AB119" si="47">R117-R116</f>
        <v>-7.0440990734727649E-2</v>
      </c>
      <c r="AC117">
        <f t="shared" ref="AC117:AC119" si="48">S117</f>
        <v>0.942637375</v>
      </c>
    </row>
    <row r="118" spans="1:29">
      <c r="A118">
        <v>1992.3</v>
      </c>
      <c r="B118">
        <v>4933.7</v>
      </c>
      <c r="C118">
        <v>121.17680439999999</v>
      </c>
      <c r="D118">
        <v>766.6</v>
      </c>
      <c r="E118">
        <v>4108.7</v>
      </c>
      <c r="F118">
        <v>3.2570652</v>
      </c>
      <c r="G118">
        <v>98.826909299999997</v>
      </c>
      <c r="H118">
        <v>151.4</v>
      </c>
      <c r="I118">
        <v>117742</v>
      </c>
      <c r="J118">
        <v>193024.33333329999</v>
      </c>
      <c r="K118">
        <f t="shared" si="18"/>
        <v>118.28215517534014</v>
      </c>
      <c r="M118">
        <f t="shared" si="19"/>
        <v>341.13178553164317</v>
      </c>
      <c r="N118">
        <f t="shared" si="36"/>
        <v>173.24210525097038</v>
      </c>
      <c r="O118">
        <f t="shared" si="37"/>
        <v>839.15510646906523</v>
      </c>
      <c r="P118">
        <f t="shared" si="38"/>
        <v>464.89792308421886</v>
      </c>
      <c r="Q118">
        <f t="shared" si="39"/>
        <v>0.44383043629067731</v>
      </c>
      <c r="R118">
        <f t="shared" si="40"/>
        <v>22.26746685224505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0.55144644906454232</v>
      </c>
      <c r="X118">
        <f t="shared" si="43"/>
        <v>-0.51651708959795428</v>
      </c>
      <c r="Y118">
        <f t="shared" si="44"/>
        <v>0.5720757791576716</v>
      </c>
      <c r="Z118">
        <f t="shared" si="45"/>
        <v>-0.8359308345034151</v>
      </c>
      <c r="AA118">
        <f t="shared" si="46"/>
        <v>0.44383043629067731</v>
      </c>
      <c r="AB118">
        <f t="shared" si="47"/>
        <v>0.61859655573222483</v>
      </c>
      <c r="AC118">
        <f t="shared" si="48"/>
        <v>0.8142663</v>
      </c>
    </row>
    <row r="119" spans="1:29">
      <c r="A119">
        <v>1992.4</v>
      </c>
      <c r="B119">
        <v>4979.8</v>
      </c>
      <c r="C119">
        <v>121.7297883</v>
      </c>
      <c r="D119">
        <v>795.1</v>
      </c>
      <c r="E119">
        <v>4187.1000000000004</v>
      </c>
      <c r="F119">
        <v>3.0360870000000002</v>
      </c>
      <c r="G119">
        <v>99.114196800000002</v>
      </c>
      <c r="H119">
        <v>153.1</v>
      </c>
      <c r="I119">
        <v>118020.6666667</v>
      </c>
      <c r="J119">
        <v>193615.66666670001</v>
      </c>
      <c r="K119">
        <f t="shared" si="18"/>
        <v>118.56210025791734</v>
      </c>
      <c r="M119">
        <f t="shared" si="19"/>
        <v>342.26076488726858</v>
      </c>
      <c r="N119">
        <f t="shared" si="36"/>
        <v>176.13118925974157</v>
      </c>
      <c r="O119">
        <f t="shared" si="37"/>
        <v>839.77927465849211</v>
      </c>
      <c r="P119">
        <f t="shared" si="38"/>
        <v>465.11871165354933</v>
      </c>
      <c r="Q119">
        <f t="shared" si="39"/>
        <v>0.4553065844377065</v>
      </c>
      <c r="R119">
        <f t="shared" si="40"/>
        <v>22.928756433836316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1.128979355625404</v>
      </c>
      <c r="X119">
        <f t="shared" si="43"/>
        <v>2.8890840087711922</v>
      </c>
      <c r="Y119">
        <f t="shared" si="44"/>
        <v>0.62416818942688224</v>
      </c>
      <c r="Z119">
        <f t="shared" si="45"/>
        <v>-0.61514226517294901</v>
      </c>
      <c r="AA119">
        <f t="shared" si="46"/>
        <v>0.4553065844377065</v>
      </c>
      <c r="AB119">
        <f t="shared" si="47"/>
        <v>0.66128958159126583</v>
      </c>
      <c r="AC119">
        <f t="shared" si="48"/>
        <v>0.75902175000000005</v>
      </c>
    </row>
    <row r="133" spans="16:16">
      <c r="P133">
        <f>AVERAGE(P4:P129)</f>
        <v>465.73385391872228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7" workbookViewId="0">
      <selection activeCell="B7" sqref="B7:J122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143</v>
      </c>
      <c r="I115">
        <v>116862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145</v>
      </c>
      <c r="I116">
        <v>116956.6666667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146.4</v>
      </c>
      <c r="I117">
        <v>116780.3333333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147.5</v>
      </c>
      <c r="I118">
        <v>116888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148.9</v>
      </c>
      <c r="I119">
        <v>117087.3333333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98.826909299999997</v>
      </c>
      <c r="H120">
        <v>149.80000000000001</v>
      </c>
      <c r="I120">
        <v>117536</v>
      </c>
      <c r="J120">
        <v>192506.66666670001</v>
      </c>
    </row>
    <row r="121" spans="1:10">
      <c r="A121">
        <v>1992.3</v>
      </c>
      <c r="B121">
        <v>4933.7</v>
      </c>
      <c r="C121">
        <v>121.17680439999999</v>
      </c>
      <c r="D121">
        <v>766.6</v>
      </c>
      <c r="E121">
        <v>4108.7</v>
      </c>
      <c r="F121">
        <v>3.2570652</v>
      </c>
      <c r="G121">
        <v>98.826909299999997</v>
      </c>
      <c r="H121">
        <v>151.4</v>
      </c>
      <c r="I121">
        <v>117742</v>
      </c>
      <c r="J121">
        <v>193024.33333329999</v>
      </c>
    </row>
    <row r="122" spans="1:10">
      <c r="A122">
        <v>1992.4</v>
      </c>
      <c r="B122">
        <v>4979.8</v>
      </c>
      <c r="C122">
        <v>121.7297883</v>
      </c>
      <c r="D122">
        <v>795.1</v>
      </c>
      <c r="E122">
        <v>4187.1000000000004</v>
      </c>
      <c r="F122">
        <v>3.0360870000000002</v>
      </c>
      <c r="G122">
        <v>99.114196800000002</v>
      </c>
      <c r="H122">
        <v>153.1</v>
      </c>
      <c r="I122">
        <v>118020.6666667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>
        <v>98.826909299999997</v>
      </c>
      <c r="H123" t="s">
        <v>8</v>
      </c>
      <c r="I123">
        <v>118071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2010-08-25T00:49:48Z</dcterms:modified>
</cp:coreProperties>
</file>