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4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V118" s="1"/>
  <c r="V119" s="1"/>
  <c r="V120" s="1"/>
  <c r="V121" s="1"/>
  <c r="V122" s="1"/>
  <c r="V123" s="1"/>
  <c r="V124" s="1"/>
  <c r="V125" s="1"/>
  <c r="V126" s="1"/>
  <c r="V127" s="1"/>
  <c r="V128" s="1"/>
  <c r="V129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117"/>
  <c r="AC117" s="1"/>
  <c r="S118"/>
  <c r="AC118" s="1"/>
  <c r="S119"/>
  <c r="AC119" s="1"/>
  <c r="S120"/>
  <c r="AC120" s="1"/>
  <c r="S121"/>
  <c r="AC121" s="1"/>
  <c r="S122"/>
  <c r="AC122" s="1"/>
  <c r="S123"/>
  <c r="AC123" s="1"/>
  <c r="S124"/>
  <c r="AC124" s="1"/>
  <c r="S125"/>
  <c r="AC125" s="1"/>
  <c r="S126"/>
  <c r="AC126" s="1"/>
  <c r="S127"/>
  <c r="AC127" s="1"/>
  <c r="S128"/>
  <c r="AC128" s="1"/>
  <c r="S129"/>
  <c r="AC129" s="1"/>
  <c r="S4"/>
  <c r="R6"/>
  <c r="R7"/>
  <c r="AB7" s="1"/>
  <c r="R8"/>
  <c r="R9"/>
  <c r="R10"/>
  <c r="R11"/>
  <c r="AB11" s="1"/>
  <c r="R12"/>
  <c r="R13"/>
  <c r="AB13" s="1"/>
  <c r="R14"/>
  <c r="R15"/>
  <c r="AB15" s="1"/>
  <c r="R16"/>
  <c r="R17"/>
  <c r="AB17" s="1"/>
  <c r="R18"/>
  <c r="R19"/>
  <c r="AB19" s="1"/>
  <c r="R20"/>
  <c r="R21"/>
  <c r="AB21" s="1"/>
  <c r="R22"/>
  <c r="R23"/>
  <c r="AB23" s="1"/>
  <c r="R24"/>
  <c r="R25"/>
  <c r="AB25" s="1"/>
  <c r="R26"/>
  <c r="R27"/>
  <c r="AB27" s="1"/>
  <c r="R28"/>
  <c r="R29"/>
  <c r="AB29" s="1"/>
  <c r="R30"/>
  <c r="R31"/>
  <c r="AB31" s="1"/>
  <c r="R32"/>
  <c r="R33"/>
  <c r="AB33" s="1"/>
  <c r="R34"/>
  <c r="R35"/>
  <c r="AB35" s="1"/>
  <c r="R36"/>
  <c r="R37"/>
  <c r="AB37" s="1"/>
  <c r="R38"/>
  <c r="R39"/>
  <c r="AB39" s="1"/>
  <c r="R40"/>
  <c r="R41"/>
  <c r="AB41" s="1"/>
  <c r="R42"/>
  <c r="R43"/>
  <c r="AB43" s="1"/>
  <c r="R44"/>
  <c r="R45"/>
  <c r="AB45" s="1"/>
  <c r="R46"/>
  <c r="R47"/>
  <c r="AB47" s="1"/>
  <c r="R48"/>
  <c r="R49"/>
  <c r="AB49" s="1"/>
  <c r="R50"/>
  <c r="R51"/>
  <c r="AB51" s="1"/>
  <c r="R52"/>
  <c r="R53"/>
  <c r="AB53" s="1"/>
  <c r="R54"/>
  <c r="R55"/>
  <c r="AB55" s="1"/>
  <c r="R56"/>
  <c r="R57"/>
  <c r="AB57" s="1"/>
  <c r="R58"/>
  <c r="R59"/>
  <c r="AB59" s="1"/>
  <c r="R60"/>
  <c r="R61"/>
  <c r="AB61" s="1"/>
  <c r="R62"/>
  <c r="R63"/>
  <c r="AB63" s="1"/>
  <c r="R64"/>
  <c r="R65"/>
  <c r="AB65" s="1"/>
  <c r="R66"/>
  <c r="R67"/>
  <c r="AB67" s="1"/>
  <c r="R68"/>
  <c r="R69"/>
  <c r="AB69" s="1"/>
  <c r="R70"/>
  <c r="R71"/>
  <c r="AB71" s="1"/>
  <c r="R72"/>
  <c r="R73"/>
  <c r="AB73" s="1"/>
  <c r="R74"/>
  <c r="R75"/>
  <c r="AB75" s="1"/>
  <c r="R76"/>
  <c r="R77"/>
  <c r="AB77" s="1"/>
  <c r="R78"/>
  <c r="R79"/>
  <c r="AB79" s="1"/>
  <c r="R80"/>
  <c r="R81"/>
  <c r="AB81" s="1"/>
  <c r="R82"/>
  <c r="R83"/>
  <c r="AB83" s="1"/>
  <c r="R84"/>
  <c r="R85"/>
  <c r="AB85" s="1"/>
  <c r="R86"/>
  <c r="R87"/>
  <c r="AB87" s="1"/>
  <c r="R88"/>
  <c r="R89"/>
  <c r="AB89" s="1"/>
  <c r="R90"/>
  <c r="R91"/>
  <c r="AB91" s="1"/>
  <c r="R92"/>
  <c r="R93"/>
  <c r="AB93" s="1"/>
  <c r="R94"/>
  <c r="R95"/>
  <c r="AB95" s="1"/>
  <c r="R96"/>
  <c r="R97"/>
  <c r="AB97" s="1"/>
  <c r="R98"/>
  <c r="R99"/>
  <c r="AB99" s="1"/>
  <c r="R100"/>
  <c r="R101"/>
  <c r="AB101" s="1"/>
  <c r="R102"/>
  <c r="R103"/>
  <c r="AB103" s="1"/>
  <c r="R104"/>
  <c r="R105"/>
  <c r="AB105" s="1"/>
  <c r="R106"/>
  <c r="R107"/>
  <c r="AB107" s="1"/>
  <c r="R108"/>
  <c r="R109"/>
  <c r="AB109" s="1"/>
  <c r="R110"/>
  <c r="R111"/>
  <c r="AB111" s="1"/>
  <c r="R112"/>
  <c r="R113"/>
  <c r="AB113" s="1"/>
  <c r="R114"/>
  <c r="R115"/>
  <c r="AB115" s="1"/>
  <c r="R116"/>
  <c r="R117"/>
  <c r="AB117" s="1"/>
  <c r="R118"/>
  <c r="R119"/>
  <c r="AB119" s="1"/>
  <c r="R120"/>
  <c r="R121"/>
  <c r="AB121" s="1"/>
  <c r="R122"/>
  <c r="R123"/>
  <c r="AB123" s="1"/>
  <c r="R124"/>
  <c r="R125"/>
  <c r="AB125" s="1"/>
  <c r="R126"/>
  <c r="R127"/>
  <c r="AB127" s="1"/>
  <c r="R128"/>
  <c r="R129"/>
  <c r="AB129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118"/>
  <c r="AA118" s="1"/>
  <c r="Q119"/>
  <c r="AA119" s="1"/>
  <c r="Q120"/>
  <c r="AA120" s="1"/>
  <c r="Q121"/>
  <c r="AA121" s="1"/>
  <c r="Q122"/>
  <c r="AA122" s="1"/>
  <c r="Q123"/>
  <c r="AA123" s="1"/>
  <c r="Q124"/>
  <c r="AA124" s="1"/>
  <c r="Q125"/>
  <c r="AA125" s="1"/>
  <c r="Q126"/>
  <c r="AA126" s="1"/>
  <c r="Q127"/>
  <c r="AA127" s="1"/>
  <c r="Q128"/>
  <c r="AA128" s="1"/>
  <c r="Q129"/>
  <c r="AA129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4"/>
  <c r="Y129" l="1"/>
  <c r="Y127"/>
  <c r="Y125"/>
  <c r="Y123"/>
  <c r="Y121"/>
  <c r="Y119"/>
  <c r="Y11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29"/>
  <c r="M127"/>
  <c r="M125"/>
  <c r="M123"/>
  <c r="M121"/>
  <c r="M119"/>
  <c r="M117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29"/>
  <c r="N127"/>
  <c r="N125"/>
  <c r="N123"/>
  <c r="N121"/>
  <c r="N119"/>
  <c r="N117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28"/>
  <c r="Y126"/>
  <c r="Y124"/>
  <c r="Y122"/>
  <c r="Y120"/>
  <c r="Y118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28"/>
  <c r="M126"/>
  <c r="W126" s="1"/>
  <c r="M124"/>
  <c r="M122"/>
  <c r="W122" s="1"/>
  <c r="M120"/>
  <c r="M118"/>
  <c r="W118" s="1"/>
  <c r="M116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28"/>
  <c r="X128" s="1"/>
  <c r="N126"/>
  <c r="N124"/>
  <c r="X124" s="1"/>
  <c r="N122"/>
  <c r="N120"/>
  <c r="X120" s="1"/>
  <c r="N118"/>
  <c r="N116"/>
  <c r="X116" s="1"/>
  <c r="N114"/>
  <c r="N112"/>
  <c r="X112" s="1"/>
  <c r="N110"/>
  <c r="N108"/>
  <c r="X108" s="1"/>
  <c r="N106"/>
  <c r="N104"/>
  <c r="X104" s="1"/>
  <c r="N102"/>
  <c r="N100"/>
  <c r="X100" s="1"/>
  <c r="N98"/>
  <c r="N96"/>
  <c r="X96" s="1"/>
  <c r="N94"/>
  <c r="N92"/>
  <c r="X92" s="1"/>
  <c r="N90"/>
  <c r="N88"/>
  <c r="X88" s="1"/>
  <c r="N86"/>
  <c r="N84"/>
  <c r="X84" s="1"/>
  <c r="N82"/>
  <c r="N80"/>
  <c r="X80" s="1"/>
  <c r="N78"/>
  <c r="N76"/>
  <c r="X76" s="1"/>
  <c r="N74"/>
  <c r="N72"/>
  <c r="X72" s="1"/>
  <c r="N70"/>
  <c r="N68"/>
  <c r="X68" s="1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28"/>
  <c r="AB126"/>
  <c r="AB124"/>
  <c r="AB122"/>
  <c r="AB120"/>
  <c r="AB118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4"/>
  <c r="X25" l="1"/>
  <c r="X33"/>
  <c r="X41"/>
  <c r="X49"/>
  <c r="X57"/>
  <c r="X65"/>
  <c r="X70"/>
  <c r="X74"/>
  <c r="X78"/>
  <c r="X82"/>
  <c r="X86"/>
  <c r="X90"/>
  <c r="X94"/>
  <c r="X98"/>
  <c r="X102"/>
  <c r="X106"/>
  <c r="X110"/>
  <c r="X114"/>
  <c r="X118"/>
  <c r="X122"/>
  <c r="X126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W120"/>
  <c r="W124"/>
  <c r="W128"/>
  <c r="X59"/>
  <c r="X67"/>
  <c r="P137"/>
  <c r="Z7" s="1"/>
  <c r="Z98"/>
  <c r="Z66"/>
  <c r="Z38"/>
  <c r="Z26"/>
  <c r="Z18"/>
  <c r="Z10"/>
  <c r="Z6"/>
  <c r="X28"/>
  <c r="X36"/>
  <c r="X44"/>
  <c r="X52"/>
  <c r="Z21"/>
  <c r="Z37"/>
  <c r="Z53"/>
  <c r="Z69"/>
  <c r="Z81"/>
  <c r="Z97"/>
  <c r="Z113"/>
  <c r="Z125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X117"/>
  <c r="X121"/>
  <c r="X125"/>
  <c r="X129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W119"/>
  <c r="W123"/>
  <c r="W127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Z9"/>
  <c r="Z17"/>
  <c r="Z25"/>
  <c r="Z33"/>
  <c r="Z41"/>
  <c r="Z49"/>
  <c r="Z57"/>
  <c r="Z65"/>
  <c r="Z73"/>
  <c r="Z85"/>
  <c r="Z93"/>
  <c r="Z101"/>
  <c r="Z109"/>
  <c r="Z121"/>
  <c r="Z129"/>
  <c r="X27"/>
  <c r="X35"/>
  <c r="X43"/>
  <c r="X51"/>
  <c r="X71"/>
  <c r="X75"/>
  <c r="X79"/>
  <c r="X83"/>
  <c r="X87"/>
  <c r="X91"/>
  <c r="X95"/>
  <c r="X99"/>
  <c r="X103"/>
  <c r="X107"/>
  <c r="X111"/>
  <c r="X115"/>
  <c r="X119"/>
  <c r="X123"/>
  <c r="X127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W117"/>
  <c r="W121"/>
  <c r="W125"/>
  <c r="W129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17" l="1"/>
  <c r="Z105"/>
  <c r="Z89"/>
  <c r="Z77"/>
  <c r="Z61"/>
  <c r="Z45"/>
  <c r="Z29"/>
  <c r="Z13"/>
  <c r="Z8"/>
  <c r="Z14"/>
  <c r="Z22"/>
  <c r="Z30"/>
  <c r="Z50"/>
  <c r="Z82"/>
  <c r="Z114"/>
  <c r="Z12"/>
  <c r="Z16"/>
  <c r="Z20"/>
  <c r="Z24"/>
  <c r="Z28"/>
  <c r="Z34"/>
  <c r="Z42"/>
  <c r="Z58"/>
  <c r="Z74"/>
  <c r="Z90"/>
  <c r="Z106"/>
  <c r="Z122"/>
  <c r="Z32"/>
  <c r="Z36"/>
  <c r="Z40"/>
  <c r="Z46"/>
  <c r="Z54"/>
  <c r="Z62"/>
  <c r="Z70"/>
  <c r="Z78"/>
  <c r="Z86"/>
  <c r="Z94"/>
  <c r="Z102"/>
  <c r="Z110"/>
  <c r="Z118"/>
  <c r="Z126"/>
  <c r="Z67"/>
  <c r="Z79"/>
  <c r="Z95"/>
  <c r="Z107"/>
  <c r="Z123"/>
  <c r="Z15"/>
  <c r="Z23"/>
  <c r="Z31"/>
  <c r="Z39"/>
  <c r="Z47"/>
  <c r="Z59"/>
  <c r="Z75"/>
  <c r="Z91"/>
  <c r="Z111"/>
  <c r="Z127"/>
  <c r="Z44"/>
  <c r="Z48"/>
  <c r="Z52"/>
  <c r="Z56"/>
  <c r="Z60"/>
  <c r="Z64"/>
  <c r="Z68"/>
  <c r="Z72"/>
  <c r="Z76"/>
  <c r="Z80"/>
  <c r="Z84"/>
  <c r="Z88"/>
  <c r="Z92"/>
  <c r="Z96"/>
  <c r="Z100"/>
  <c r="Z104"/>
  <c r="Z108"/>
  <c r="Z112"/>
  <c r="Z116"/>
  <c r="Z120"/>
  <c r="Z124"/>
  <c r="Z128"/>
  <c r="Z51"/>
  <c r="Z71"/>
  <c r="Z87"/>
  <c r="Z99"/>
  <c r="Z115"/>
  <c r="Z11"/>
  <c r="Z19"/>
  <c r="Z27"/>
  <c r="Z35"/>
  <c r="Z43"/>
  <c r="Z55"/>
  <c r="Z63"/>
  <c r="Z83"/>
  <c r="Z103"/>
  <c r="Z119"/>
</calcChain>
</file>

<file path=xl/sharedStrings.xml><?xml version="1.0" encoding="utf-8"?>
<sst xmlns="http://schemas.openxmlformats.org/spreadsheetml/2006/main" count="286" uniqueCount="33">
  <si>
    <t>GDPC</t>
  </si>
  <si>
    <t>GDPDEF</t>
  </si>
  <si>
    <t>FPI</t>
  </si>
  <si>
    <t>PCEC</t>
  </si>
  <si>
    <t>RFF</t>
  </si>
  <si>
    <t>NaN</t>
  </si>
  <si>
    <t>PRS85006023</t>
  </si>
  <si>
    <t>PRS85006103</t>
  </si>
  <si>
    <t>CE16OV</t>
  </si>
  <si>
    <t>LNSINDEX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</si>
  <si>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</si>
  <si>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</si>
  <si>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</si>
  <si>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</si>
  <si>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</si>
  <si>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</si>
  <si>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</si>
  <si>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</si>
  <si>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</si>
  <si>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</si>
  <si>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</si>
  <si>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</si>
  <si>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</si>
  <si>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</si>
  <si>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</si>
  <si>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</si>
  <si>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</si>
  <si>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</si>
  <si>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</si>
  <si>
    <t>------------</t>
  </si>
  <si>
    <t>-----------</t>
  </si>
  <si>
    <t>----------</t>
  </si>
  <si>
    <t>--------------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</si>
</sst>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7"/>
  <sheetViews>
    <sheetView tabSelected="1" topLeftCell="F1" workbookViewId="0">
      <selection activeCell="T4" sqref="T4:T129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11</v>
      </c>
      <c r="V1" t="s">
        <v>20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V3" t="s">
        <v>21</v>
      </c>
      <c r="W3" t="s">
        <v>22</v>
      </c>
      <c r="X3" t="s">
        <v>23</v>
      </c>
      <c r="Y3" t="s">
        <v>24</v>
      </c>
      <c r="Z3" t="s">
        <v>25</v>
      </c>
      <c r="AA3" t="s">
        <v>26</v>
      </c>
      <c r="AB3" t="s">
        <v>27</v>
      </c>
      <c r="AC3" t="s">
        <v>28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25.450576600000002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-7.6262893340255991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25.788783299999999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-6.8727333984636862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26.106713899999999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-6.0923317799268277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>P6-P$137</f>
        <v>1.4846793774193543</v>
      </c>
      <c r="AA6">
        <f>Q6</f>
        <v>0.44488610313577492</v>
      </c>
      <c r="AB6">
        <f>R6-R5</f>
        <v>0.78040161853685852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26.247828200000001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-6.1261744369163811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9">M7-M6</f>
        <v>-0.41643753529791638</v>
      </c>
      <c r="X7">
        <f t="shared" ref="X7:X70" si="10">N7-N6</f>
        <v>0.82231384091366522</v>
      </c>
      <c r="Y7">
        <f t="shared" ref="Y7:Y70" si="11">O7-O6</f>
        <v>-0.16010593754913316</v>
      </c>
      <c r="Z7">
        <f t="shared" ref="Z7:Z70" si="12">P7-P$137</f>
        <v>1.8068065504522224</v>
      </c>
      <c r="AA7">
        <f t="shared" ref="AA7:AA70" si="13">Q7</f>
        <v>0.57291581500492716</v>
      </c>
      <c r="AB7">
        <f t="shared" ref="AB7:AB70" si="14">R7-R6</f>
        <v>-3.3842656989553355E-2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26.366958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-6.7433668719629205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9"/>
        <v>1.0007889913364352</v>
      </c>
      <c r="X8">
        <f t="shared" si="10"/>
        <v>2.9569896158010351</v>
      </c>
      <c r="Y8">
        <f t="shared" si="11"/>
        <v>1.5131583783788756</v>
      </c>
      <c r="Z8">
        <f t="shared" si="12"/>
        <v>2.3286769007607973</v>
      </c>
      <c r="AA8">
        <f t="shared" si="13"/>
        <v>1.0700309322809429</v>
      </c>
      <c r="AB8">
        <f t="shared" si="14"/>
        <v>-0.61719243504653942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26.500138499999998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-6.6561463026749017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9"/>
        <v>0.78866025693713482</v>
      </c>
      <c r="X9">
        <f t="shared" si="10"/>
        <v>2.1295094029113386</v>
      </c>
      <c r="Y9">
        <f t="shared" si="11"/>
        <v>0.94259953035816579</v>
      </c>
      <c r="Z9">
        <f t="shared" si="12"/>
        <v>2.67200817384429</v>
      </c>
      <c r="AA9">
        <f t="shared" si="13"/>
        <v>0.41661183515999139</v>
      </c>
      <c r="AB9">
        <f t="shared" si="14"/>
        <v>8.7220569288018801E-2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26.802795100000001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-6.130261465142878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9"/>
        <v>1.1358371325803773</v>
      </c>
      <c r="X10">
        <f t="shared" si="10"/>
        <v>1.8334612213311914</v>
      </c>
      <c r="Y10">
        <f t="shared" si="11"/>
        <v>1.4007042702562558</v>
      </c>
      <c r="Z10">
        <f t="shared" si="12"/>
        <v>2.5725157019408016</v>
      </c>
      <c r="AA10">
        <f t="shared" si="13"/>
        <v>0.60973690856749496</v>
      </c>
      <c r="AB10">
        <f t="shared" si="14"/>
        <v>0.52588483753202375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27.120689599999999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-5.7461968900313343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9"/>
        <v>1.9736599284419754</v>
      </c>
      <c r="X11">
        <f t="shared" si="10"/>
        <v>2.2791611177278241</v>
      </c>
      <c r="Y11">
        <f t="shared" si="11"/>
        <v>1.9842841752004006</v>
      </c>
      <c r="Z11">
        <f t="shared" si="12"/>
        <v>3.2223276077408514</v>
      </c>
      <c r="AA11">
        <f t="shared" si="13"/>
        <v>0.7950067871805433</v>
      </c>
      <c r="AB11">
        <f t="shared" si="14"/>
        <v>0.38406457511154368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27.609645400000002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-4.9167829367007734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9"/>
        <v>0.9813242510059581</v>
      </c>
      <c r="X12">
        <f t="shared" si="10"/>
        <v>1.8992672983496277</v>
      </c>
      <c r="Y12">
        <f t="shared" si="11"/>
        <v>1.7935173898325729</v>
      </c>
      <c r="Z12">
        <f t="shared" si="12"/>
        <v>3.6067432647186024</v>
      </c>
      <c r="AA12">
        <f t="shared" si="13"/>
        <v>0.95741526759906548</v>
      </c>
      <c r="AB12">
        <f t="shared" si="14"/>
        <v>0.82941395333056089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28.095343799999998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-4.1970272138773019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9"/>
        <v>-0.2497618824918959</v>
      </c>
      <c r="X13">
        <f t="shared" si="10"/>
        <v>-0.96265950062442585</v>
      </c>
      <c r="Y13">
        <f t="shared" si="11"/>
        <v>-0.10286021060846906</v>
      </c>
      <c r="Z13">
        <f t="shared" si="12"/>
        <v>3.4775842622074151</v>
      </c>
      <c r="AA13">
        <f t="shared" si="13"/>
        <v>1.0241121627085783</v>
      </c>
      <c r="AB13">
        <f t="shared" si="14"/>
        <v>0.71975572282347144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28.577466099999999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-3.2546593394587804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9"/>
        <v>0.8875854914407455</v>
      </c>
      <c r="X14">
        <f t="shared" si="10"/>
        <v>-1.2146423636946793</v>
      </c>
      <c r="Y14">
        <f t="shared" si="11"/>
        <v>0.6599669236175032</v>
      </c>
      <c r="Z14">
        <f t="shared" si="12"/>
        <v>3.6980222068763169</v>
      </c>
      <c r="AA14">
        <f t="shared" si="13"/>
        <v>0.75909683828393959</v>
      </c>
      <c r="AB14">
        <f t="shared" si="14"/>
        <v>0.94236787441852155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28.9003047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-3.2726881780411663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9"/>
        <v>-0.294438306327379</v>
      </c>
      <c r="X15">
        <f t="shared" si="10"/>
        <v>-3.4218485717959197</v>
      </c>
      <c r="Y15">
        <f t="shared" si="11"/>
        <v>0.24835618804456772</v>
      </c>
      <c r="Z15">
        <f t="shared" si="12"/>
        <v>3.8282601759505042</v>
      </c>
      <c r="AA15">
        <f t="shared" si="13"/>
        <v>1.1413918032055492</v>
      </c>
      <c r="AB15">
        <f t="shared" si="14"/>
        <v>-1.8028838582385909E-2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29.374319499999999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-2.1753749422871476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9"/>
        <v>0.1308710628139238</v>
      </c>
      <c r="X16">
        <f t="shared" si="10"/>
        <v>-2.7940151837012763</v>
      </c>
      <c r="Y16">
        <f t="shared" si="11"/>
        <v>0.29927911816650976</v>
      </c>
      <c r="Z16">
        <f t="shared" si="12"/>
        <v>2.6858006613301768</v>
      </c>
      <c r="AA16">
        <f t="shared" si="13"/>
        <v>0.52955355655990199</v>
      </c>
      <c r="AB16">
        <f t="shared" si="14"/>
        <v>1.0973132357540187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29.8439187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-0.90804291490681843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9"/>
        <v>1.2023935977508131</v>
      </c>
      <c r="X17">
        <f t="shared" si="10"/>
        <v>2.3657954203622182</v>
      </c>
      <c r="Y17">
        <f t="shared" si="11"/>
        <v>6.9242837253113976E-2</v>
      </c>
      <c r="Z17">
        <f t="shared" si="12"/>
        <v>2.3684141595209098</v>
      </c>
      <c r="AA17">
        <f t="shared" si="13"/>
        <v>0.31869639275513861</v>
      </c>
      <c r="AB17">
        <f t="shared" si="14"/>
        <v>1.2673320273803292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30.153336400000001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-0.79666696692608563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9"/>
        <v>3.9637947649168837E-2</v>
      </c>
      <c r="X18">
        <f t="shared" si="10"/>
        <v>0.2099507113416621</v>
      </c>
      <c r="Y18">
        <f t="shared" si="11"/>
        <v>0.64440557460181935</v>
      </c>
      <c r="Z18">
        <f t="shared" si="12"/>
        <v>2.8345415471538331</v>
      </c>
      <c r="AA18">
        <f t="shared" si="13"/>
        <v>0.92007271642889388</v>
      </c>
      <c r="AB18">
        <f t="shared" si="14"/>
        <v>0.1113759479807328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30.613126900000001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-0.49481619760630363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9"/>
        <v>-0.21499933967396601</v>
      </c>
      <c r="X19">
        <f t="shared" si="10"/>
        <v>2.6438681185487951</v>
      </c>
      <c r="Y19">
        <f t="shared" si="11"/>
        <v>0.12270245165177585</v>
      </c>
      <c r="Z19">
        <f t="shared" si="12"/>
        <v>2.9637253185225063</v>
      </c>
      <c r="AA19">
        <f t="shared" si="13"/>
        <v>1.2114815854091943</v>
      </c>
      <c r="AB19">
        <f t="shared" si="14"/>
        <v>0.301850769319782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31.5335693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0.95348568274697865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9"/>
        <v>1.4934549299658215</v>
      </c>
      <c r="X20">
        <f t="shared" si="10"/>
        <v>1.4464974572211133</v>
      </c>
      <c r="Y20">
        <f t="shared" si="11"/>
        <v>0.96452426577138795</v>
      </c>
      <c r="Z20">
        <f t="shared" si="12"/>
        <v>2.0713554833441208</v>
      </c>
      <c r="AA20">
        <f t="shared" si="13"/>
        <v>1.5140751013590785</v>
      </c>
      <c r="AB20">
        <f t="shared" si="14"/>
        <v>1.4483018803532823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31.9895593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1.2388694221568821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9"/>
        <v>1.002893708782949</v>
      </c>
      <c r="X21">
        <f t="shared" si="10"/>
        <v>-1.0976005171353336</v>
      </c>
      <c r="Y21">
        <f t="shared" si="11"/>
        <v>1.2760569719885098</v>
      </c>
      <c r="Z21">
        <f t="shared" si="12"/>
        <v>2.8545882875302482</v>
      </c>
      <c r="AA21">
        <f t="shared" si="13"/>
        <v>1.1503069843973428</v>
      </c>
      <c r="AB21">
        <f t="shared" si="14"/>
        <v>0.28538373940990347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32.447424300000002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1.5079607092545191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9"/>
        <v>1.2420641597499298</v>
      </c>
      <c r="X22">
        <f t="shared" si="10"/>
        <v>0.52799624942986156</v>
      </c>
      <c r="Y22">
        <f t="shared" si="11"/>
        <v>0.30160086739658709</v>
      </c>
      <c r="Z22">
        <f t="shared" si="12"/>
        <v>2.8215974158082986</v>
      </c>
      <c r="AA22">
        <f t="shared" si="13"/>
        <v>1.152057502014064</v>
      </c>
      <c r="AB22">
        <f t="shared" si="14"/>
        <v>0.26909128709763697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33.217739999999999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2.5506415144351635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9"/>
        <v>-0.32892546004762835</v>
      </c>
      <c r="X23">
        <f t="shared" si="10"/>
        <v>2.9287713696246556</v>
      </c>
      <c r="Y23">
        <f t="shared" si="11"/>
        <v>-0.30143432290401506</v>
      </c>
      <c r="Z23">
        <f t="shared" si="12"/>
        <v>2.338417854621639</v>
      </c>
      <c r="AA23">
        <f t="shared" si="13"/>
        <v>1.3036196935071309</v>
      </c>
      <c r="AB23">
        <f t="shared" si="14"/>
        <v>1.0426808051806444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33.679752899999997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2.8907269403153255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9"/>
        <v>0.45209312854541395</v>
      </c>
      <c r="X24">
        <f t="shared" si="10"/>
        <v>2.5876449736211953</v>
      </c>
      <c r="Y24">
        <f t="shared" si="11"/>
        <v>1.0613963074478079</v>
      </c>
      <c r="Z24">
        <f t="shared" si="12"/>
        <v>2.848347567783037</v>
      </c>
      <c r="AA24">
        <f t="shared" si="13"/>
        <v>1.0411927825600626</v>
      </c>
      <c r="AB24">
        <f t="shared" si="14"/>
        <v>0.340085425880162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34.143843199999999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2.9093352004880844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9"/>
        <v>3.0046871176750756E-2</v>
      </c>
      <c r="X25">
        <f t="shared" si="10"/>
        <v>-0.29602354092253336</v>
      </c>
      <c r="Y25">
        <f t="shared" si="11"/>
        <v>-0.29533823995836883</v>
      </c>
      <c r="Z25">
        <f t="shared" si="12"/>
        <v>3.008222525223232</v>
      </c>
      <c r="AA25">
        <f t="shared" si="13"/>
        <v>1.3499347543293987</v>
      </c>
      <c r="AB25">
        <f t="shared" si="14"/>
        <v>1.860826017275885E-2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34.765378699999999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3.2541234350315813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9"/>
        <v>-0.26289448488211065</v>
      </c>
      <c r="X26">
        <f t="shared" si="10"/>
        <v>0.50131680148169266</v>
      </c>
      <c r="Y26">
        <f t="shared" si="11"/>
        <v>0.15276497305251269</v>
      </c>
      <c r="Z26">
        <f t="shared" si="12"/>
        <v>3.2840071310229177</v>
      </c>
      <c r="AA26">
        <f t="shared" si="13"/>
        <v>1.4591861491971629</v>
      </c>
      <c r="AB26">
        <f t="shared" si="14"/>
        <v>0.34478823454349694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35.389324799999997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3.8755431579374231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9"/>
        <v>0.26473029461101305</v>
      </c>
      <c r="X27">
        <f t="shared" si="10"/>
        <v>-3.0665695594575482</v>
      </c>
      <c r="Y27">
        <f t="shared" si="11"/>
        <v>-0.80941207488888267</v>
      </c>
      <c r="Z27">
        <f t="shared" si="12"/>
        <v>2.9856487573022719</v>
      </c>
      <c r="AA27">
        <f t="shared" si="13"/>
        <v>1.1573991479177581</v>
      </c>
      <c r="AB27">
        <f t="shared" si="14"/>
        <v>0.6214197229058418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36.171106899999998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4.69890598839552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9"/>
        <v>-0.12148675475640403</v>
      </c>
      <c r="X28">
        <f t="shared" si="10"/>
        <v>-1.6751370908196179</v>
      </c>
      <c r="Y28">
        <f t="shared" si="11"/>
        <v>-0.7726718442887659</v>
      </c>
      <c r="Z28">
        <f t="shared" si="12"/>
        <v>2.1939513213904434</v>
      </c>
      <c r="AA28">
        <f t="shared" si="13"/>
        <v>1.3616804561060654</v>
      </c>
      <c r="AB28">
        <f t="shared" si="14"/>
        <v>0.82336283045809688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36.642428899999999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4.2890627773590984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9"/>
        <v>-0.64983438922791947</v>
      </c>
      <c r="X29">
        <f t="shared" si="10"/>
        <v>-2.2377932344277838</v>
      </c>
      <c r="Y29">
        <f t="shared" si="11"/>
        <v>-0.82317208170150025</v>
      </c>
      <c r="Z29">
        <f t="shared" si="12"/>
        <v>0.94014365949209378</v>
      </c>
      <c r="AA29">
        <f t="shared" si="13"/>
        <v>1.704461245283035</v>
      </c>
      <c r="AB29">
        <f t="shared" si="14"/>
        <v>-0.40984321103642163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37.424290599999999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5.7590935537964789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9"/>
        <v>0.7058416690513809</v>
      </c>
      <c r="X30">
        <f t="shared" si="10"/>
        <v>0.21340384459858797</v>
      </c>
      <c r="Y30">
        <f t="shared" si="11"/>
        <v>0.66524998413706271</v>
      </c>
      <c r="Z30">
        <f t="shared" si="12"/>
        <v>-1.2841474454432955E-2</v>
      </c>
      <c r="AA30">
        <f t="shared" si="13"/>
        <v>0.64128385701973967</v>
      </c>
      <c r="AB30">
        <f t="shared" si="14"/>
        <v>1.4700307764373806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37.740266699999999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5.4961082358053268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9"/>
        <v>-0.65202563844349015</v>
      </c>
      <c r="X31">
        <f t="shared" si="10"/>
        <v>-0.35028174385496413</v>
      </c>
      <c r="Y31">
        <f t="shared" si="11"/>
        <v>-1.3358431547732152</v>
      </c>
      <c r="Z31">
        <f t="shared" si="12"/>
        <v>-0.92264041324460777</v>
      </c>
      <c r="AA31">
        <f t="shared" si="13"/>
        <v>1.1037484985782959</v>
      </c>
      <c r="AB31">
        <f t="shared" si="14"/>
        <v>-0.2629853179911521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38.5221284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5.6966506509218684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9"/>
        <v>0.47325750116112886</v>
      </c>
      <c r="X32">
        <f t="shared" si="10"/>
        <v>1.6266254964874918</v>
      </c>
      <c r="Y32">
        <f t="shared" si="11"/>
        <v>1.7336643546398136</v>
      </c>
      <c r="Z32">
        <f t="shared" si="12"/>
        <v>-1.3859379545752972</v>
      </c>
      <c r="AA32">
        <f t="shared" si="13"/>
        <v>1.8499808977492749</v>
      </c>
      <c r="AB32">
        <f t="shared" si="14"/>
        <v>0.20054241511654158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39.152676300000003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5.7610772353275408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9"/>
        <v>-8.9285697976322353E-2</v>
      </c>
      <c r="X33">
        <f t="shared" si="10"/>
        <v>3.3923923867890551</v>
      </c>
      <c r="Y33">
        <f t="shared" si="11"/>
        <v>-0.42306518804002735</v>
      </c>
      <c r="Z33">
        <f t="shared" si="12"/>
        <v>-1.6460914746940603</v>
      </c>
      <c r="AA33">
        <f t="shared" si="13"/>
        <v>1.5591674592815539</v>
      </c>
      <c r="AB33">
        <f t="shared" si="14"/>
        <v>6.4426584405672394E-2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39.787502400000001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6.1431127238908738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9"/>
        <v>-7.3523199945384476E-3</v>
      </c>
      <c r="X34">
        <f t="shared" si="10"/>
        <v>1.1935370141022474</v>
      </c>
      <c r="Y34">
        <f t="shared" si="11"/>
        <v>5.9924285456645521E-2</v>
      </c>
      <c r="Z34">
        <f t="shared" si="12"/>
        <v>-1.9576158549136267</v>
      </c>
      <c r="AA34">
        <f t="shared" si="13"/>
        <v>1.2263717789408455</v>
      </c>
      <c r="AB34">
        <f t="shared" si="14"/>
        <v>0.38203548856333303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40.115929299999998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6.224000786525739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9"/>
        <v>0.94700399290474024</v>
      </c>
      <c r="X35">
        <f t="shared" si="10"/>
        <v>2.2033164368302209</v>
      </c>
      <c r="Y35">
        <f t="shared" si="11"/>
        <v>-6.1573884202857698E-2</v>
      </c>
      <c r="Z35">
        <f t="shared" si="12"/>
        <v>-0.99252419643443091</v>
      </c>
      <c r="AA35">
        <f t="shared" si="13"/>
        <v>0.74117612803266053</v>
      </c>
      <c r="AB35">
        <f t="shared" si="14"/>
        <v>8.0888062634865143E-2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41.071111000000002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7.1908188972529139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9"/>
        <v>-0.17358014806097799</v>
      </c>
      <c r="X36">
        <f t="shared" si="10"/>
        <v>3.20177254890001</v>
      </c>
      <c r="Y36">
        <f t="shared" si="11"/>
        <v>0.86747280159306683</v>
      </c>
      <c r="Z36">
        <f t="shared" si="12"/>
        <v>-0.90040807203718032</v>
      </c>
      <c r="AA36">
        <f t="shared" si="13"/>
        <v>1.3863303035676608</v>
      </c>
      <c r="AB36">
        <f t="shared" si="14"/>
        <v>0.96681811072717494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41.699530699999997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7.7341743393307354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9"/>
        <v>0.89214415221528043</v>
      </c>
      <c r="X37">
        <f t="shared" si="10"/>
        <v>0.87487027484732494</v>
      </c>
      <c r="Y37">
        <f t="shared" si="11"/>
        <v>1.1850993826334388</v>
      </c>
      <c r="Z37">
        <f t="shared" si="12"/>
        <v>-0.52425591123142112</v>
      </c>
      <c r="AA37">
        <f t="shared" si="13"/>
        <v>0.97513411457203791</v>
      </c>
      <c r="AB37">
        <f t="shared" si="14"/>
        <v>0.54335544207782149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42.155622100000002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7.892428845139789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9"/>
        <v>0.89006787918219743</v>
      </c>
      <c r="X38">
        <f t="shared" si="10"/>
        <v>0.65660506584279688</v>
      </c>
      <c r="Y38">
        <f t="shared" si="11"/>
        <v>0.63158613274902109</v>
      </c>
      <c r="Z38">
        <f t="shared" si="12"/>
        <v>-0.53439777744529238</v>
      </c>
      <c r="AA38">
        <f t="shared" si="13"/>
        <v>0.92956391056452192</v>
      </c>
      <c r="AB38">
        <f t="shared" si="14"/>
        <v>0.15825450580905365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43.0603707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8.4329207372360546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9"/>
        <v>1.0635436018907853</v>
      </c>
      <c r="X39">
        <f t="shared" si="10"/>
        <v>4.0315835271708806</v>
      </c>
      <c r="Y39">
        <f t="shared" si="11"/>
        <v>1.0995804990933493</v>
      </c>
      <c r="Z39">
        <f t="shared" si="12"/>
        <v>-0.25522913669630043</v>
      </c>
      <c r="AA39">
        <f t="shared" si="13"/>
        <v>1.583012318746714</v>
      </c>
      <c r="AB39">
        <f t="shared" si="14"/>
        <v>0.54049189209626558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44.256012699999999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9.8747757359591812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9"/>
        <v>1.181738414045185</v>
      </c>
      <c r="X40">
        <f t="shared" si="10"/>
        <v>3.2936507985736228</v>
      </c>
      <c r="Y40">
        <f t="shared" si="11"/>
        <v>1.9057868755558047</v>
      </c>
      <c r="Z40">
        <f t="shared" si="12"/>
        <v>0.23662074653014997</v>
      </c>
      <c r="AA40">
        <f t="shared" si="13"/>
        <v>1.2969591644864658</v>
      </c>
      <c r="AB40">
        <f t="shared" si="14"/>
        <v>1.4418549987231266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44.8463487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9.3571069398999676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9"/>
        <v>-0.57872871909540891</v>
      </c>
      <c r="X41">
        <f t="shared" si="10"/>
        <v>0.21053930655352815</v>
      </c>
      <c r="Y41">
        <f t="shared" si="11"/>
        <v>-7.7553229540285429E-2</v>
      </c>
      <c r="Z41">
        <f t="shared" si="12"/>
        <v>1.0340569248486986</v>
      </c>
      <c r="AA41">
        <f t="shared" si="13"/>
        <v>1.8427619331028766</v>
      </c>
      <c r="AB41">
        <f t="shared" si="14"/>
        <v>-0.51766879605921368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45.764648399999999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9.5079545174512514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9"/>
        <v>-0.2103193558139651</v>
      </c>
      <c r="X42">
        <f t="shared" si="10"/>
        <v>-0.62738883776327725</v>
      </c>
      <c r="Y42">
        <f t="shared" si="11"/>
        <v>-0.61679615724642645</v>
      </c>
      <c r="Z42">
        <f t="shared" si="12"/>
        <v>0.87450149789702891</v>
      </c>
      <c r="AA42">
        <f t="shared" si="13"/>
        <v>1.8761274485260586</v>
      </c>
      <c r="AB42">
        <f t="shared" si="14"/>
        <v>0.15084757755128386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46.702102199999999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9.1903951676962237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9"/>
        <v>-1.0820366799924841</v>
      </c>
      <c r="X43">
        <f t="shared" si="10"/>
        <v>-2.6762223374009295</v>
      </c>
      <c r="Y43">
        <f t="shared" si="11"/>
        <v>0.25117627435804479</v>
      </c>
      <c r="Z43">
        <f t="shared" si="12"/>
        <v>1.2439190750383204</v>
      </c>
      <c r="AA43">
        <f t="shared" si="13"/>
        <v>2.3452848068295564</v>
      </c>
      <c r="AB43">
        <f t="shared" si="14"/>
        <v>-0.31755934975502775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47.815532500000003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9.9495678146416768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9"/>
        <v>-2.2114292241099065E-2</v>
      </c>
      <c r="X44">
        <f t="shared" si="10"/>
        <v>-2.5901270208720462</v>
      </c>
      <c r="Y44">
        <f t="shared" si="11"/>
        <v>-1.4189522175275897</v>
      </c>
      <c r="Z44">
        <f t="shared" si="12"/>
        <v>0.91711225265868279</v>
      </c>
      <c r="AA44">
        <f t="shared" si="13"/>
        <v>1.5969629291630725</v>
      </c>
      <c r="AB44">
        <f t="shared" si="14"/>
        <v>0.75917264694545317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49.229795299999999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10.789832900262384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9"/>
        <v>0.51076834814847416</v>
      </c>
      <c r="X45">
        <f t="shared" si="10"/>
        <v>-1.1896503559611631</v>
      </c>
      <c r="Y45">
        <f t="shared" si="11"/>
        <v>-0.25755198181150263</v>
      </c>
      <c r="Z45">
        <f t="shared" si="12"/>
        <v>9.683149341231001E-2</v>
      </c>
      <c r="AA45">
        <f t="shared" si="13"/>
        <v>2.0745850459452257</v>
      </c>
      <c r="AB45">
        <f t="shared" si="14"/>
        <v>0.84026508562070745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50.633170800000002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10.627765881953488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9"/>
        <v>-0.50372322352046695</v>
      </c>
      <c r="X46">
        <f t="shared" si="10"/>
        <v>-1.4608513398955836</v>
      </c>
      <c r="Y46">
        <f t="shared" si="11"/>
        <v>-1.3765074683647072</v>
      </c>
      <c r="Z46">
        <f t="shared" si="12"/>
        <v>-0.12151613856826771</v>
      </c>
      <c r="AA46">
        <f t="shared" si="13"/>
        <v>2.9728545377225872</v>
      </c>
      <c r="AB46">
        <f t="shared" si="14"/>
        <v>-0.16206701830889614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51.868894400000002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10.625605289167595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9"/>
        <v>-2.124706473033882</v>
      </c>
      <c r="X47">
        <f t="shared" si="10"/>
        <v>-5.0128380569335889</v>
      </c>
      <c r="Y47">
        <f t="shared" si="11"/>
        <v>-0.89326852229510223</v>
      </c>
      <c r="Z47">
        <f t="shared" si="12"/>
        <v>-2.1027536190199498</v>
      </c>
      <c r="AA47">
        <f t="shared" si="13"/>
        <v>2.4133968316596128</v>
      </c>
      <c r="AB47">
        <f t="shared" si="14"/>
        <v>-2.1605927858932006E-3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53.401519700000001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10.68495866301085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9"/>
        <v>-0.78134507435925116</v>
      </c>
      <c r="X48">
        <f t="shared" si="10"/>
        <v>-6.4587836846054927</v>
      </c>
      <c r="Y48">
        <f t="shared" si="11"/>
        <v>-2.7538728651492193</v>
      </c>
      <c r="Z48">
        <f t="shared" si="12"/>
        <v>-4.8511456051036248</v>
      </c>
      <c r="AA48">
        <f t="shared" si="13"/>
        <v>2.8526397313651271</v>
      </c>
      <c r="AB48">
        <f t="shared" si="14"/>
        <v>5.9353373843254786E-2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54.470286299999998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11.302260995058241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9"/>
        <v>1.1220177026464739</v>
      </c>
      <c r="X49">
        <f t="shared" si="10"/>
        <v>-0.94784542360719115</v>
      </c>
      <c r="Y49">
        <f t="shared" si="11"/>
        <v>0.67465779420854233</v>
      </c>
      <c r="Z49">
        <f t="shared" si="12"/>
        <v>-5.3532621917003667</v>
      </c>
      <c r="AA49">
        <f t="shared" si="13"/>
        <v>1.3643119802870221</v>
      </c>
      <c r="AB49">
        <f t="shared" si="14"/>
        <v>0.61730233204739093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103.7817137</v>
      </c>
      <c r="H50">
        <v>55.386204399999997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461.39280388633966</v>
      </c>
      <c r="Q50">
        <f t="shared" si="7"/>
        <v>2.0876591890590008</v>
      </c>
      <c r="R50">
        <f t="shared" si="8"/>
        <v>10.882121526649854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9"/>
        <v>0.64058974346687592</v>
      </c>
      <c r="X50">
        <f t="shared" si="10"/>
        <v>1.0370368064357081</v>
      </c>
      <c r="Y50">
        <f t="shared" si="11"/>
        <v>1.2788251578159588</v>
      </c>
      <c r="Z50">
        <f t="shared" si="12"/>
        <v>-4.4293917662145645</v>
      </c>
      <c r="AA50">
        <f t="shared" si="13"/>
        <v>2.0876591890590008</v>
      </c>
      <c r="AB50">
        <f t="shared" si="14"/>
        <v>-0.42013946840838656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56.304750200000001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10.845229210243131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9"/>
        <v>0.49646808750185301</v>
      </c>
      <c r="X51">
        <f t="shared" si="10"/>
        <v>1.2648544690161714</v>
      </c>
      <c r="Y51">
        <f t="shared" si="11"/>
        <v>0.81038169406053839</v>
      </c>
      <c r="Z51">
        <f t="shared" si="12"/>
        <v>-4.2263164661603696</v>
      </c>
      <c r="AA51">
        <f t="shared" si="13"/>
        <v>1.6817283059733013</v>
      </c>
      <c r="AB51">
        <f t="shared" si="14"/>
        <v>-3.6892316406722969E-2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57.6913895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11.985169411165579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9"/>
        <v>1.4021045908087331</v>
      </c>
      <c r="X52">
        <f t="shared" si="10"/>
        <v>3.2929260764020967</v>
      </c>
      <c r="Y52">
        <f t="shared" si="11"/>
        <v>1.4536526679077042</v>
      </c>
      <c r="Z52">
        <f t="shared" si="12"/>
        <v>-3.3389113036852223</v>
      </c>
      <c r="AA52">
        <f t="shared" si="13"/>
        <v>1.2929627011391835</v>
      </c>
      <c r="AB52">
        <f t="shared" si="14"/>
        <v>1.1399402009224477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58.928850400000002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12.82794064994903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9"/>
        <v>3.8379635121771116E-2</v>
      </c>
      <c r="X53">
        <f t="shared" si="10"/>
        <v>1.6611178722610589</v>
      </c>
      <c r="Y53">
        <f t="shared" si="11"/>
        <v>-7.7824922149375197E-2</v>
      </c>
      <c r="Z53">
        <f t="shared" si="12"/>
        <v>-2.9454140338880279</v>
      </c>
      <c r="AA53">
        <f t="shared" si="13"/>
        <v>1.2795144772152409</v>
      </c>
      <c r="AB53">
        <f t="shared" si="14"/>
        <v>0.84277123878345073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103.6859742</v>
      </c>
      <c r="H54">
        <v>60.327875300000002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462.85363905017778</v>
      </c>
      <c r="Q54">
        <f t="shared" si="7"/>
        <v>1.5504460753120062</v>
      </c>
      <c r="R54">
        <f t="shared" si="8"/>
        <v>13.623842884220711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9"/>
        <v>0.54822655870168546</v>
      </c>
      <c r="X54">
        <f t="shared" si="10"/>
        <v>0.36264898082575314</v>
      </c>
      <c r="Y54">
        <f t="shared" si="11"/>
        <v>-0.13260941944372462</v>
      </c>
      <c r="Z54">
        <f t="shared" si="12"/>
        <v>-2.9685566023764522</v>
      </c>
      <c r="AA54">
        <f t="shared" si="13"/>
        <v>1.5504460753120062</v>
      </c>
      <c r="AB54">
        <f t="shared" si="14"/>
        <v>0.79590223427168105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61.4238456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13.708866820672821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9"/>
        <v>0.84631680809019372</v>
      </c>
      <c r="X55">
        <f t="shared" si="10"/>
        <v>4.4592222141371849</v>
      </c>
      <c r="Y55">
        <f t="shared" si="11"/>
        <v>0.59541405471543385</v>
      </c>
      <c r="Z55">
        <f t="shared" si="12"/>
        <v>-3.2333914418568384</v>
      </c>
      <c r="AA55">
        <f t="shared" si="13"/>
        <v>1.7153611350665492</v>
      </c>
      <c r="AB55">
        <f t="shared" si="14"/>
        <v>8.5023936452110149E-2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62.527423800000001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14.137602288626375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9"/>
        <v>1.2261790506398142</v>
      </c>
      <c r="X56">
        <f t="shared" si="10"/>
        <v>4.0920415376010624</v>
      </c>
      <c r="Y56">
        <f t="shared" si="11"/>
        <v>1.0187844387908171</v>
      </c>
      <c r="Z56">
        <f t="shared" si="12"/>
        <v>-2.8860772650584181</v>
      </c>
      <c r="AA56">
        <f t="shared" si="13"/>
        <v>1.3519762046828916</v>
      </c>
      <c r="AB56">
        <f t="shared" si="14"/>
        <v>0.42873546795355466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63.775677899999998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14.076669721484178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9"/>
        <v>-0.24710163275756258</v>
      </c>
      <c r="X57">
        <f t="shared" si="10"/>
        <v>4.9745362661835202</v>
      </c>
      <c r="Y57">
        <f t="shared" si="11"/>
        <v>1.2078091756542335</v>
      </c>
      <c r="Z57">
        <f t="shared" si="12"/>
        <v>-1.7388361297078632</v>
      </c>
      <c r="AA57">
        <f t="shared" si="13"/>
        <v>2.0375977893629473</v>
      </c>
      <c r="AB57">
        <f t="shared" si="14"/>
        <v>-6.0932567142197414E-2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65.012516199999993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14.253812943227754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9"/>
        <v>0.22614686155986874</v>
      </c>
      <c r="X58">
        <f t="shared" si="10"/>
        <v>1.2203118371845392</v>
      </c>
      <c r="Y58">
        <f t="shared" si="11"/>
        <v>0.90292553410495202</v>
      </c>
      <c r="Z58">
        <f t="shared" si="12"/>
        <v>-1.5077746203783704</v>
      </c>
      <c r="AA58">
        <f t="shared" si="13"/>
        <v>1.74364825361552</v>
      </c>
      <c r="AB58">
        <f t="shared" si="14"/>
        <v>0.17714322174357555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66.236889300000001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14.357073918511873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9"/>
        <v>0.68502590619561943</v>
      </c>
      <c r="X59">
        <f t="shared" si="10"/>
        <v>1.7789127865625005</v>
      </c>
      <c r="Y59">
        <f t="shared" si="11"/>
        <v>-0.64640060801843902</v>
      </c>
      <c r="Z59">
        <f t="shared" si="12"/>
        <v>-0.81528189670797246</v>
      </c>
      <c r="AA59">
        <f t="shared" si="13"/>
        <v>1.7625129888724647</v>
      </c>
      <c r="AB59">
        <f t="shared" si="14"/>
        <v>0.10326097528411893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68.068081300000003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15.673192909943959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9"/>
        <v>0.35160279265312511</v>
      </c>
      <c r="X60">
        <f t="shared" si="10"/>
        <v>1.2057632066433825</v>
      </c>
      <c r="Y60">
        <f t="shared" si="11"/>
        <v>0.25833932793545955</v>
      </c>
      <c r="Z60">
        <f t="shared" si="12"/>
        <v>-1.0184269561736983</v>
      </c>
      <c r="AA60">
        <f t="shared" si="13"/>
        <v>1.4109662064422595</v>
      </c>
      <c r="AB60">
        <f t="shared" si="14"/>
        <v>1.3161189914320861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69.282175100000003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14.848473139337811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9"/>
        <v>1.2048730043305795</v>
      </c>
      <c r="X61">
        <f t="shared" si="10"/>
        <v>5.8420108254722436</v>
      </c>
      <c r="Y61">
        <f t="shared" si="11"/>
        <v>2.7247077606307357</v>
      </c>
      <c r="Z61">
        <f t="shared" si="12"/>
        <v>0.64166198651190598</v>
      </c>
      <c r="AA61">
        <f t="shared" si="13"/>
        <v>2.5926457350304886</v>
      </c>
      <c r="AB61">
        <f t="shared" si="14"/>
        <v>-0.82471977060614776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70.654988200000005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14.869879842220147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9"/>
        <v>-0.1120058470062304</v>
      </c>
      <c r="X62">
        <f t="shared" si="10"/>
        <v>2.2589597165829503</v>
      </c>
      <c r="Y62">
        <f t="shared" si="11"/>
        <v>0.31167159568315128</v>
      </c>
      <c r="Z62">
        <f t="shared" si="12"/>
        <v>0.49046403731449573</v>
      </c>
      <c r="AA62">
        <f t="shared" si="13"/>
        <v>1.9406984450606291</v>
      </c>
      <c r="AB62">
        <f t="shared" si="14"/>
        <v>2.1406702882336148E-2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72.341699800000001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15.0582691221058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9"/>
        <v>-6.463358268410957E-2</v>
      </c>
      <c r="X63">
        <f t="shared" si="10"/>
        <v>1.4237601121289174</v>
      </c>
      <c r="Y63">
        <f t="shared" si="11"/>
        <v>0.70431076749048316</v>
      </c>
      <c r="Z63">
        <f t="shared" si="12"/>
        <v>1.0585719904331654</v>
      </c>
      <c r="AA63">
        <f t="shared" si="13"/>
        <v>2.1708119796558933</v>
      </c>
      <c r="AB63">
        <f t="shared" si="14"/>
        <v>0.18838927988565324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74.187695300000001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15.622839818922776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9"/>
        <v>0.26946925197643168</v>
      </c>
      <c r="X64">
        <f t="shared" si="10"/>
        <v>0.57113248472151668</v>
      </c>
      <c r="Y64">
        <f t="shared" si="11"/>
        <v>-0.4164677855909531</v>
      </c>
      <c r="Z64">
        <f t="shared" si="12"/>
        <v>1.2025211302291154</v>
      </c>
      <c r="AA64">
        <f t="shared" si="13"/>
        <v>1.9551874295800309</v>
      </c>
      <c r="AB64">
        <f t="shared" si="14"/>
        <v>0.56457069681697547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75.723172700000006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15.534091278103851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9"/>
        <v>-0.32107507687578618</v>
      </c>
      <c r="X65">
        <f t="shared" si="10"/>
        <v>-0.77599977606939774</v>
      </c>
      <c r="Y65">
        <f t="shared" si="11"/>
        <v>-0.32855044425139113</v>
      </c>
      <c r="Z65">
        <f t="shared" si="12"/>
        <v>0.52831282796540791</v>
      </c>
      <c r="AA65">
        <f t="shared" si="13"/>
        <v>2.1373406408745845</v>
      </c>
      <c r="AB65">
        <f t="shared" si="14"/>
        <v>-8.8748540818924582E-2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77.412758100000005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15.538665165171281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9"/>
        <v>0.64982704942798364</v>
      </c>
      <c r="X66">
        <f t="shared" si="10"/>
        <v>1.5482641245028503</v>
      </c>
      <c r="Y66">
        <f t="shared" si="11"/>
        <v>0.15473900624112957</v>
      </c>
      <c r="Z66">
        <f t="shared" si="12"/>
        <v>1.0308188082975676</v>
      </c>
      <c r="AA66">
        <f t="shared" si="13"/>
        <v>2.202163558888568</v>
      </c>
      <c r="AB66">
        <f t="shared" si="14"/>
        <v>4.5738870674298937E-3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79.411153200000001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16.098027708443102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9"/>
        <v>0.28021709628615099</v>
      </c>
      <c r="X67">
        <f t="shared" si="10"/>
        <v>-1.5689521565732889</v>
      </c>
      <c r="Y67">
        <f t="shared" si="11"/>
        <v>-0.32992039109922189</v>
      </c>
      <c r="Z67">
        <f t="shared" si="12"/>
        <v>0.83439700784487059</v>
      </c>
      <c r="AA67">
        <f t="shared" si="13"/>
        <v>1.9893601123954063</v>
      </c>
      <c r="AB67">
        <f t="shared" si="14"/>
        <v>0.55936254327182056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81.563395799999995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16.468667822390355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9"/>
        <v>0.19329761454474692</v>
      </c>
      <c r="X68">
        <f t="shared" si="10"/>
        <v>-1.5958130777258646</v>
      </c>
      <c r="Y68">
        <f t="shared" si="11"/>
        <v>-1.4744960967618681E-3</v>
      </c>
      <c r="Z68">
        <f t="shared" si="12"/>
        <v>0.16577249361642998</v>
      </c>
      <c r="AA68">
        <f t="shared" si="13"/>
        <v>2.3035352403567075</v>
      </c>
      <c r="AB68">
        <f t="shared" si="14"/>
        <v>0.37064011394725327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83.862876600000007</v>
      </c>
      <c r="I69">
        <v>98953.333333300005</v>
      </c>
      <c r="J69">
        <v>167415.66666670001</v>
      </c>
      <c r="K69">
        <f t="shared" ref="K69:K129" si="17">I69/I$78*100</f>
        <v>99.407293306097642</v>
      </c>
      <c r="M69">
        <f t="shared" ref="M69:M129" si="18">LN((E69/C69)/T69)*100</f>
        <v>321.09845829388451</v>
      </c>
      <c r="N69">
        <f t="shared" ref="N69:N129" si="19">LN((D69/C69)/T69)*100</f>
        <v>188.73794183134009</v>
      </c>
      <c r="O69">
        <f t="shared" ref="O69:O129" si="20">LN(B69/T69)*100</f>
        <v>825.49034113095274</v>
      </c>
      <c r="P69">
        <f t="shared" ref="P69:P129" si="21">LN(((K69*G69)/100)/T69)*100</f>
        <v>463.92710399698365</v>
      </c>
      <c r="Q69">
        <f t="shared" si="7"/>
        <v>2.3626342371536846</v>
      </c>
      <c r="R69">
        <f t="shared" si="8"/>
        <v>16.886279897024004</v>
      </c>
      <c r="S69">
        <f t="shared" ref="S69:S129" si="22">F69/4</f>
        <v>3.1669780250000001</v>
      </c>
      <c r="T69">
        <f t="shared" ref="T69:T129" si="23">J69/J$78</f>
        <v>0.9704037174074811</v>
      </c>
      <c r="V69">
        <f t="shared" si="16"/>
        <v>64</v>
      </c>
      <c r="W69">
        <f t="shared" si="9"/>
        <v>-2.5540196150755605</v>
      </c>
      <c r="X69">
        <f t="shared" si="10"/>
        <v>-10.060502479409905</v>
      </c>
      <c r="Y69">
        <f t="shared" si="11"/>
        <v>-2.9878713707878433</v>
      </c>
      <c r="Z69">
        <f t="shared" si="12"/>
        <v>-1.8950916555705817</v>
      </c>
      <c r="AA69">
        <f t="shared" si="13"/>
        <v>2.3626342371536846</v>
      </c>
      <c r="AB69">
        <f t="shared" si="14"/>
        <v>0.41761207463364869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85.999360199999998</v>
      </c>
      <c r="I70">
        <v>98899</v>
      </c>
      <c r="J70">
        <v>168110.66666670001</v>
      </c>
      <c r="K70">
        <f t="shared" si="17"/>
        <v>99.352710712285884</v>
      </c>
      <c r="M70">
        <f t="shared" si="18"/>
        <v>321.72385268465109</v>
      </c>
      <c r="N70">
        <f t="shared" si="19"/>
        <v>189.13317696938338</v>
      </c>
      <c r="O70">
        <f t="shared" si="20"/>
        <v>825.10017502298842</v>
      </c>
      <c r="P70">
        <f t="shared" si="21"/>
        <v>463.36307410649863</v>
      </c>
      <c r="Q70">
        <f t="shared" ref="Q70:Q129" si="24">LN(C70/C69)*100</f>
        <v>2.2716621385101594</v>
      </c>
      <c r="R70">
        <f t="shared" ref="R70:R129" si="25">LN(H70/C70)*100</f>
        <v>17.130299071300996</v>
      </c>
      <c r="S70">
        <f t="shared" si="22"/>
        <v>2.4563587</v>
      </c>
      <c r="T70">
        <f t="shared" si="23"/>
        <v>0.97443219692213068</v>
      </c>
      <c r="V70">
        <f t="shared" si="16"/>
        <v>65</v>
      </c>
      <c r="W70">
        <f t="shared" si="9"/>
        <v>0.62539439076658709</v>
      </c>
      <c r="X70">
        <f t="shared" si="10"/>
        <v>0.39523513804329014</v>
      </c>
      <c r="Y70">
        <f t="shared" si="11"/>
        <v>-0.39016610796431905</v>
      </c>
      <c r="Z70">
        <f t="shared" si="12"/>
        <v>-2.4591215460555986</v>
      </c>
      <c r="AA70">
        <f t="shared" si="13"/>
        <v>2.2716621385101594</v>
      </c>
      <c r="AB70">
        <f t="shared" si="14"/>
        <v>0.2440191742769926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88.126824099999993</v>
      </c>
      <c r="I71">
        <v>99498.666666699995</v>
      </c>
      <c r="J71">
        <v>168693.66666670001</v>
      </c>
      <c r="K71">
        <f t="shared" si="17"/>
        <v>99.955128419850624</v>
      </c>
      <c r="M71">
        <f t="shared" si="18"/>
        <v>322.17705367716115</v>
      </c>
      <c r="N71">
        <f t="shared" si="19"/>
        <v>192.46056559055685</v>
      </c>
      <c r="O71">
        <f t="shared" si="20"/>
        <v>826.74290754020274</v>
      </c>
      <c r="P71">
        <f t="shared" si="21"/>
        <v>464.28333126184532</v>
      </c>
      <c r="Q71">
        <f t="shared" si="24"/>
        <v>2.619883117891856</v>
      </c>
      <c r="R71">
        <f t="shared" si="25"/>
        <v>16.954126276844423</v>
      </c>
      <c r="S71">
        <f t="shared" si="22"/>
        <v>3.9633424000000002</v>
      </c>
      <c r="T71">
        <f t="shared" si="23"/>
        <v>0.97781148261571438</v>
      </c>
      <c r="V71">
        <f t="shared" si="16"/>
        <v>66</v>
      </c>
      <c r="W71">
        <f t="shared" ref="W71:W129" si="26">M71-M70</f>
        <v>0.45320099251006241</v>
      </c>
      <c r="X71">
        <f t="shared" ref="X71:X129" si="27">N71-N70</f>
        <v>3.3273886211734691</v>
      </c>
      <c r="Y71">
        <f t="shared" ref="Y71:Y129" si="28">O71-O70</f>
        <v>1.6427325172143128</v>
      </c>
      <c r="Z71">
        <f t="shared" ref="Z71:Z129" si="29">P71-P$137</f>
        <v>-1.538864390708909</v>
      </c>
      <c r="AA71">
        <f t="shared" ref="AA71:AA129" si="30">Q71</f>
        <v>2.619883117891856</v>
      </c>
      <c r="AB71">
        <f t="shared" ref="AB71:AB129" si="31">R71-R70</f>
        <v>-0.17617279445657275</v>
      </c>
      <c r="AC71">
        <f t="shared" ref="AC71:AC129" si="32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90.244508300000007</v>
      </c>
      <c r="I72">
        <v>100239</v>
      </c>
      <c r="J72">
        <v>169279</v>
      </c>
      <c r="K72">
        <f t="shared" si="17"/>
        <v>100.69885811877597</v>
      </c>
      <c r="M72">
        <f t="shared" si="18"/>
        <v>321.85073355554198</v>
      </c>
      <c r="N72">
        <f t="shared" si="19"/>
        <v>192.69414770542821</v>
      </c>
      <c r="O72">
        <f t="shared" si="20"/>
        <v>827.75265789176228</v>
      </c>
      <c r="P72">
        <f t="shared" si="21"/>
        <v>464.86658488961598</v>
      </c>
      <c r="Q72">
        <f t="shared" si="24"/>
        <v>2.8128688022643167</v>
      </c>
      <c r="R72">
        <f t="shared" si="25"/>
        <v>16.515836032056448</v>
      </c>
      <c r="S72">
        <f t="shared" si="22"/>
        <v>4.1478333249999997</v>
      </c>
      <c r="T72">
        <f t="shared" si="23"/>
        <v>0.98120429318037705</v>
      </c>
      <c r="V72">
        <f t="shared" ref="V72:V129" si="33">V71+1</f>
        <v>67</v>
      </c>
      <c r="W72">
        <f t="shared" si="26"/>
        <v>-0.32632012161917601</v>
      </c>
      <c r="X72">
        <f t="shared" si="27"/>
        <v>0.2335821148713535</v>
      </c>
      <c r="Y72">
        <f t="shared" si="28"/>
        <v>1.0097503515595463</v>
      </c>
      <c r="Z72">
        <f t="shared" si="29"/>
        <v>-0.95561076293824954</v>
      </c>
      <c r="AA72">
        <f t="shared" si="30"/>
        <v>2.8128688022643167</v>
      </c>
      <c r="AB72">
        <f t="shared" si="31"/>
        <v>-0.43829024478797507</v>
      </c>
      <c r="AC72">
        <f t="shared" si="32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92.077329000000006</v>
      </c>
      <c r="I73">
        <v>100800.6666667</v>
      </c>
      <c r="J73">
        <v>169837.33333329999</v>
      </c>
      <c r="K73">
        <f t="shared" si="17"/>
        <v>101.26310149690295</v>
      </c>
      <c r="M73">
        <f t="shared" si="18"/>
        <v>321.5135284200091</v>
      </c>
      <c r="N73">
        <f t="shared" si="19"/>
        <v>193.27860103346961</v>
      </c>
      <c r="O73">
        <f t="shared" si="20"/>
        <v>827.00545391783965</v>
      </c>
      <c r="P73">
        <f t="shared" si="21"/>
        <v>464.71905756476701</v>
      </c>
      <c r="Q73">
        <f t="shared" si="24"/>
        <v>1.7464485756529011</v>
      </c>
      <c r="R73">
        <f t="shared" si="25"/>
        <v>16.779988567199101</v>
      </c>
      <c r="S73">
        <f t="shared" si="22"/>
        <v>4.4470329749999999</v>
      </c>
      <c r="T73">
        <f t="shared" si="23"/>
        <v>0.9844406016631756</v>
      </c>
      <c r="V73">
        <f t="shared" si="33"/>
        <v>68</v>
      </c>
      <c r="W73">
        <f t="shared" si="26"/>
        <v>-0.33720513553288356</v>
      </c>
      <c r="X73">
        <f t="shared" si="27"/>
        <v>0.58445332804140548</v>
      </c>
      <c r="Y73">
        <f t="shared" si="28"/>
        <v>-0.74720397392263749</v>
      </c>
      <c r="Z73">
        <f t="shared" si="29"/>
        <v>-1.1031380877872152</v>
      </c>
      <c r="AA73">
        <f t="shared" si="30"/>
        <v>1.7464485756529011</v>
      </c>
      <c r="AB73">
        <f t="shared" si="31"/>
        <v>0.26415253514265302</v>
      </c>
      <c r="AC73">
        <f t="shared" si="32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94.091439699999995</v>
      </c>
      <c r="I74">
        <v>100482</v>
      </c>
      <c r="J74">
        <v>170412.66666670001</v>
      </c>
      <c r="K74">
        <f t="shared" si="17"/>
        <v>100.9429729096544</v>
      </c>
      <c r="M74">
        <f t="shared" si="18"/>
        <v>321.08232839255624</v>
      </c>
      <c r="N74">
        <f t="shared" si="19"/>
        <v>192.29497853529574</v>
      </c>
      <c r="O74">
        <f t="shared" si="20"/>
        <v>827.18874724647742</v>
      </c>
      <c r="P74">
        <f t="shared" si="21"/>
        <v>463.87520239698989</v>
      </c>
      <c r="Q74">
        <f t="shared" si="24"/>
        <v>2.3308726225303995</v>
      </c>
      <c r="R74">
        <f t="shared" si="25"/>
        <v>16.612947504753436</v>
      </c>
      <c r="S74">
        <f t="shared" si="22"/>
        <v>4.3988043499999998</v>
      </c>
      <c r="T74">
        <f t="shared" si="23"/>
        <v>0.98777544849439436</v>
      </c>
      <c r="V74">
        <f t="shared" si="33"/>
        <v>69</v>
      </c>
      <c r="W74">
        <f t="shared" si="26"/>
        <v>-0.43120002745286001</v>
      </c>
      <c r="X74">
        <f t="shared" si="27"/>
        <v>-0.98362249817387237</v>
      </c>
      <c r="Y74">
        <f t="shared" si="28"/>
        <v>0.18329332863777381</v>
      </c>
      <c r="Z74">
        <f t="shared" si="29"/>
        <v>-1.9469932555643368</v>
      </c>
      <c r="AA74">
        <f t="shared" si="30"/>
        <v>2.3308726225303995</v>
      </c>
      <c r="AB74">
        <f t="shared" si="31"/>
        <v>-0.16704106244566574</v>
      </c>
      <c r="AC74">
        <f t="shared" si="32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95.516799599999999</v>
      </c>
      <c r="I75">
        <v>100076.6666667</v>
      </c>
      <c r="J75">
        <v>170990.33333329999</v>
      </c>
      <c r="K75">
        <f t="shared" si="17"/>
        <v>100.53578006235158</v>
      </c>
      <c r="M75">
        <f t="shared" si="18"/>
        <v>319.41273729492735</v>
      </c>
      <c r="N75">
        <f t="shared" si="19"/>
        <v>191.30715688310426</v>
      </c>
      <c r="O75">
        <f t="shared" si="20"/>
        <v>825.24876103714803</v>
      </c>
      <c r="P75">
        <f t="shared" si="21"/>
        <v>462.75344235486966</v>
      </c>
      <c r="Q75">
        <f t="shared" si="24"/>
        <v>2.1423915260280166</v>
      </c>
      <c r="R75">
        <f t="shared" si="25"/>
        <v>15.974063163624521</v>
      </c>
      <c r="S75">
        <f t="shared" si="22"/>
        <v>3.3974184749999998</v>
      </c>
      <c r="T75">
        <f t="shared" si="23"/>
        <v>0.99112382019611223</v>
      </c>
      <c r="V75">
        <f t="shared" si="33"/>
        <v>70</v>
      </c>
      <c r="W75">
        <f t="shared" si="26"/>
        <v>-1.6695910976288815</v>
      </c>
      <c r="X75">
        <f t="shared" si="27"/>
        <v>-0.9878216521914851</v>
      </c>
      <c r="Y75">
        <f t="shared" si="28"/>
        <v>-1.9399862093293905</v>
      </c>
      <c r="Z75">
        <f t="shared" si="29"/>
        <v>-3.068753297684566</v>
      </c>
      <c r="AA75">
        <f t="shared" si="30"/>
        <v>2.1423915260280166</v>
      </c>
      <c r="AB75">
        <f t="shared" si="31"/>
        <v>-0.63888434112891446</v>
      </c>
      <c r="AC75">
        <f t="shared" si="32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97.591716700000006</v>
      </c>
      <c r="I76">
        <v>99708.666666699995</v>
      </c>
      <c r="J76">
        <v>171497</v>
      </c>
      <c r="K76">
        <f t="shared" si="17"/>
        <v>100.1660918193752</v>
      </c>
      <c r="M76">
        <f t="shared" si="18"/>
        <v>319.86577166214715</v>
      </c>
      <c r="N76">
        <f t="shared" si="19"/>
        <v>188.16154932664219</v>
      </c>
      <c r="O76">
        <f t="shared" si="20"/>
        <v>823.709352274911</v>
      </c>
      <c r="P76">
        <f t="shared" si="21"/>
        <v>461.32653685504931</v>
      </c>
      <c r="Q76">
        <f t="shared" si="24"/>
        <v>1.1336650753950785</v>
      </c>
      <c r="R76">
        <f t="shared" si="25"/>
        <v>16.989445676478006</v>
      </c>
      <c r="S76">
        <f t="shared" si="22"/>
        <v>3.55205555</v>
      </c>
      <c r="T76">
        <f t="shared" si="23"/>
        <v>0.99406064938684136</v>
      </c>
      <c r="V76">
        <f t="shared" si="33"/>
        <v>71</v>
      </c>
      <c r="W76">
        <f t="shared" si="26"/>
        <v>0.45303436721980006</v>
      </c>
      <c r="X76">
        <f t="shared" si="27"/>
        <v>-3.1456075564620676</v>
      </c>
      <c r="Y76">
        <f t="shared" si="28"/>
        <v>-1.5394087622370307</v>
      </c>
      <c r="Z76">
        <f t="shared" si="29"/>
        <v>-4.495658797504916</v>
      </c>
      <c r="AA76">
        <f t="shared" si="30"/>
        <v>1.1336650753950785</v>
      </c>
      <c r="AB76">
        <f t="shared" si="31"/>
        <v>1.0153825128534848</v>
      </c>
      <c r="AC76">
        <f t="shared" si="32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99.318871799999997</v>
      </c>
      <c r="I77">
        <v>99745</v>
      </c>
      <c r="J77">
        <v>172020</v>
      </c>
      <c r="K77">
        <f t="shared" si="17"/>
        <v>100.20259183608485</v>
      </c>
      <c r="M77">
        <f t="shared" si="18"/>
        <v>319.44087193062217</v>
      </c>
      <c r="N77">
        <f t="shared" si="19"/>
        <v>183.69639137262678</v>
      </c>
      <c r="O77">
        <f t="shared" si="20"/>
        <v>823.80340983972042</v>
      </c>
      <c r="P77">
        <f t="shared" si="21"/>
        <v>461.15412020725256</v>
      </c>
      <c r="Q77">
        <f t="shared" si="24"/>
        <v>1.310066268869867</v>
      </c>
      <c r="R77">
        <f t="shared" si="25"/>
        <v>17.433677546833319</v>
      </c>
      <c r="S77">
        <f t="shared" si="22"/>
        <v>3.6281593499999998</v>
      </c>
      <c r="T77">
        <f t="shared" si="23"/>
        <v>0.99709215267628271</v>
      </c>
      <c r="V77">
        <f t="shared" si="33"/>
        <v>72</v>
      </c>
      <c r="W77">
        <f t="shared" si="26"/>
        <v>-0.42489973152498806</v>
      </c>
      <c r="X77">
        <f t="shared" si="27"/>
        <v>-4.4651579540154103</v>
      </c>
      <c r="Y77">
        <f t="shared" si="28"/>
        <v>9.4057564809418182E-2</v>
      </c>
      <c r="Z77">
        <f t="shared" si="29"/>
        <v>-4.6680754453016675</v>
      </c>
      <c r="AA77">
        <f t="shared" si="30"/>
        <v>1.310066268869867</v>
      </c>
      <c r="AB77">
        <f t="shared" si="31"/>
        <v>0.44423187035531342</v>
      </c>
      <c r="AC77">
        <f t="shared" si="32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101.0040705</v>
      </c>
      <c r="I78">
        <v>99543.333333300005</v>
      </c>
      <c r="J78">
        <v>172521.66666670001</v>
      </c>
      <c r="K78">
        <f t="shared" si="17"/>
        <v>100</v>
      </c>
      <c r="M78">
        <f t="shared" si="18"/>
        <v>320.26583909373369</v>
      </c>
      <c r="N78">
        <f t="shared" si="19"/>
        <v>179.51576875634521</v>
      </c>
      <c r="O78">
        <f t="shared" si="20"/>
        <v>823.06837644802079</v>
      </c>
      <c r="P78">
        <f t="shared" si="21"/>
        <v>460.46913733756253</v>
      </c>
      <c r="Q78">
        <f t="shared" si="24"/>
        <v>1.0143133737464953</v>
      </c>
      <c r="R78">
        <f t="shared" si="25"/>
        <v>18.101885840762495</v>
      </c>
      <c r="S78">
        <f t="shared" si="22"/>
        <v>2.7535597749999998</v>
      </c>
      <c r="T78">
        <f t="shared" si="23"/>
        <v>1</v>
      </c>
      <c r="V78">
        <f t="shared" si="33"/>
        <v>73</v>
      </c>
      <c r="W78">
        <f t="shared" si="26"/>
        <v>0.8249671631115234</v>
      </c>
      <c r="X78">
        <f t="shared" si="27"/>
        <v>-4.1806226162815676</v>
      </c>
      <c r="Y78">
        <f t="shared" si="28"/>
        <v>-0.73503339169963056</v>
      </c>
      <c r="Z78">
        <f t="shared" si="29"/>
        <v>-5.3530583149916993</v>
      </c>
      <c r="AA78">
        <f t="shared" si="30"/>
        <v>1.0143133737464953</v>
      </c>
      <c r="AB78">
        <f t="shared" si="31"/>
        <v>0.66820829392917602</v>
      </c>
      <c r="AC78">
        <f t="shared" si="32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102.0255818</v>
      </c>
      <c r="I79">
        <v>99119.666666699995</v>
      </c>
      <c r="J79">
        <v>173046</v>
      </c>
      <c r="K79">
        <f t="shared" si="17"/>
        <v>99.57438971308963</v>
      </c>
      <c r="M79">
        <f t="shared" si="18"/>
        <v>321.77561175926496</v>
      </c>
      <c r="N79">
        <f t="shared" si="19"/>
        <v>178.9880011458738</v>
      </c>
      <c r="O79">
        <f t="shared" si="20"/>
        <v>822.9033225087511</v>
      </c>
      <c r="P79">
        <f t="shared" si="21"/>
        <v>459.64332513019866</v>
      </c>
      <c r="Q79">
        <f t="shared" si="24"/>
        <v>0.83340438856176358</v>
      </c>
      <c r="R79">
        <f t="shared" si="25"/>
        <v>18.274758031215402</v>
      </c>
      <c r="S79">
        <f t="shared" si="22"/>
        <v>2.321902175</v>
      </c>
      <c r="T79">
        <f t="shared" si="23"/>
        <v>1.003039231787118</v>
      </c>
      <c r="V79">
        <f t="shared" si="33"/>
        <v>74</v>
      </c>
      <c r="W79">
        <f t="shared" si="26"/>
        <v>1.5097726655312727</v>
      </c>
      <c r="X79">
        <f t="shared" si="27"/>
        <v>-0.52776761047141463</v>
      </c>
      <c r="Y79">
        <f t="shared" si="28"/>
        <v>-0.16505393926968281</v>
      </c>
      <c r="Z79">
        <f t="shared" si="29"/>
        <v>-6.1788705223555667</v>
      </c>
      <c r="AA79">
        <f t="shared" si="30"/>
        <v>0.83340438856176358</v>
      </c>
      <c r="AB79">
        <f t="shared" si="31"/>
        <v>0.17287219045290669</v>
      </c>
      <c r="AC79">
        <f t="shared" si="32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102.84588909999999</v>
      </c>
      <c r="I80">
        <v>99143</v>
      </c>
      <c r="J80">
        <v>173505</v>
      </c>
      <c r="K80">
        <f t="shared" si="17"/>
        <v>99.597830090781088</v>
      </c>
      <c r="M80">
        <f t="shared" si="18"/>
        <v>321.88393758158912</v>
      </c>
      <c r="N80">
        <f t="shared" si="19"/>
        <v>178.49654540816675</v>
      </c>
      <c r="O80">
        <f t="shared" si="20"/>
        <v>823.27212011679387</v>
      </c>
      <c r="P80">
        <f t="shared" si="21"/>
        <v>459.49779805369883</v>
      </c>
      <c r="Q80">
        <f t="shared" si="24"/>
        <v>1.2206228529380114</v>
      </c>
      <c r="R80">
        <f t="shared" si="25"/>
        <v>17.854941342440476</v>
      </c>
      <c r="S80">
        <f t="shared" si="22"/>
        <v>2.1645277749999998</v>
      </c>
      <c r="T80">
        <f t="shared" si="23"/>
        <v>1.0056997671788073</v>
      </c>
      <c r="V80">
        <f t="shared" si="33"/>
        <v>75</v>
      </c>
      <c r="W80">
        <f t="shared" si="26"/>
        <v>0.10832582232416144</v>
      </c>
      <c r="X80">
        <f t="shared" si="27"/>
        <v>-0.49145573770704232</v>
      </c>
      <c r="Y80">
        <f t="shared" si="28"/>
        <v>0.36879760804276884</v>
      </c>
      <c r="Z80">
        <f t="shared" si="29"/>
        <v>-6.3243975988553984</v>
      </c>
      <c r="AA80">
        <f t="shared" si="30"/>
        <v>1.2206228529380114</v>
      </c>
      <c r="AB80">
        <f t="shared" si="31"/>
        <v>-0.41981668877492595</v>
      </c>
      <c r="AC80">
        <f t="shared" si="32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103.6938127</v>
      </c>
      <c r="I81">
        <v>99945</v>
      </c>
      <c r="J81">
        <v>173957.33333329999</v>
      </c>
      <c r="K81">
        <f t="shared" si="17"/>
        <v>100.40350935944159</v>
      </c>
      <c r="M81">
        <f t="shared" si="18"/>
        <v>324.06082770984415</v>
      </c>
      <c r="N81">
        <f t="shared" si="19"/>
        <v>181.28270948676374</v>
      </c>
      <c r="O81">
        <f t="shared" si="20"/>
        <v>825.6977062701809</v>
      </c>
      <c r="P81">
        <f t="shared" si="21"/>
        <v>460.52089613849159</v>
      </c>
      <c r="Q81">
        <f t="shared" si="24"/>
        <v>0.70307845465058194</v>
      </c>
      <c r="R81">
        <f t="shared" si="25"/>
        <v>17.972943151129218</v>
      </c>
      <c r="S81">
        <f t="shared" si="22"/>
        <v>2.2003571499999999</v>
      </c>
      <c r="T81">
        <f t="shared" si="23"/>
        <v>1.0083216600809544</v>
      </c>
      <c r="V81">
        <f t="shared" si="33"/>
        <v>76</v>
      </c>
      <c r="W81">
        <f t="shared" si="26"/>
        <v>2.1768901282550246</v>
      </c>
      <c r="X81">
        <f t="shared" si="27"/>
        <v>2.7861640785969826</v>
      </c>
      <c r="Y81">
        <f t="shared" si="28"/>
        <v>2.4255861533870302</v>
      </c>
      <c r="Z81">
        <f t="shared" si="29"/>
        <v>-5.3012995140626344</v>
      </c>
      <c r="AA81">
        <f t="shared" si="30"/>
        <v>0.70307845465058194</v>
      </c>
      <c r="AB81">
        <f t="shared" si="31"/>
        <v>0.11800180868874222</v>
      </c>
      <c r="AC81">
        <f t="shared" si="32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104.2622801</v>
      </c>
      <c r="I82">
        <v>101610.6666667</v>
      </c>
      <c r="J82">
        <v>174449.33333329999</v>
      </c>
      <c r="K82">
        <f t="shared" si="17"/>
        <v>102.07681746649769</v>
      </c>
      <c r="M82">
        <f t="shared" si="18"/>
        <v>325.31193352593505</v>
      </c>
      <c r="N82">
        <f t="shared" si="19"/>
        <v>185.11924313957252</v>
      </c>
      <c r="O82">
        <f t="shared" si="20"/>
        <v>826.89406168160667</v>
      </c>
      <c r="P82">
        <f t="shared" si="21"/>
        <v>462.08179182529898</v>
      </c>
      <c r="Q82">
        <f t="shared" si="24"/>
        <v>0.97953842996030016</v>
      </c>
      <c r="R82">
        <f t="shared" si="25"/>
        <v>17.540124760304153</v>
      </c>
      <c r="S82">
        <f t="shared" si="22"/>
        <v>2.3650271749999998</v>
      </c>
      <c r="T82">
        <f t="shared" si="23"/>
        <v>1.011173475794922</v>
      </c>
      <c r="V82">
        <f t="shared" si="33"/>
        <v>77</v>
      </c>
      <c r="W82">
        <f t="shared" si="26"/>
        <v>1.2511058160908988</v>
      </c>
      <c r="X82">
        <f t="shared" si="27"/>
        <v>3.8365336528087823</v>
      </c>
      <c r="Y82">
        <f t="shared" si="28"/>
        <v>1.1963554114257704</v>
      </c>
      <c r="Z82">
        <f t="shared" si="29"/>
        <v>-3.7404038272552498</v>
      </c>
      <c r="AA82">
        <f t="shared" si="30"/>
        <v>0.97953842996030016</v>
      </c>
      <c r="AB82">
        <f t="shared" si="31"/>
        <v>-0.43281839082506579</v>
      </c>
      <c r="AC82">
        <f t="shared" si="32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105.16960570000001</v>
      </c>
      <c r="I83">
        <v>102588</v>
      </c>
      <c r="J83">
        <v>174950.33333329999</v>
      </c>
      <c r="K83">
        <f t="shared" si="17"/>
        <v>103.05863443060075</v>
      </c>
      <c r="M83">
        <f t="shared" si="18"/>
        <v>326.4786543567497</v>
      </c>
      <c r="N83">
        <f t="shared" si="19"/>
        <v>189.1867477079789</v>
      </c>
      <c r="O83">
        <f t="shared" si="20"/>
        <v>828.30907823263919</v>
      </c>
      <c r="P83">
        <f t="shared" si="21"/>
        <v>463.13212660441297</v>
      </c>
      <c r="Q83">
        <f t="shared" si="24"/>
        <v>1.0533740952239889</v>
      </c>
      <c r="R83">
        <f t="shared" si="25"/>
        <v>17.353219754181922</v>
      </c>
      <c r="S83">
        <f t="shared" si="22"/>
        <v>2.3577445749999999</v>
      </c>
      <c r="T83">
        <f t="shared" si="23"/>
        <v>1.0140774588695112</v>
      </c>
      <c r="V83">
        <f t="shared" si="33"/>
        <v>78</v>
      </c>
      <c r="W83">
        <f t="shared" si="26"/>
        <v>1.1667208308146542</v>
      </c>
      <c r="X83">
        <f t="shared" si="27"/>
        <v>4.0675045684063775</v>
      </c>
      <c r="Y83">
        <f t="shared" si="28"/>
        <v>1.4150165510325223</v>
      </c>
      <c r="Z83">
        <f t="shared" si="29"/>
        <v>-2.6900690481412539</v>
      </c>
      <c r="AA83">
        <f t="shared" si="30"/>
        <v>1.0533740952239889</v>
      </c>
      <c r="AB83">
        <f t="shared" si="31"/>
        <v>-0.18690500612223104</v>
      </c>
      <c r="AC83">
        <f t="shared" si="32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106.5709616</v>
      </c>
      <c r="I84">
        <v>103664</v>
      </c>
      <c r="J84">
        <v>175678.66666670001</v>
      </c>
      <c r="K84">
        <f t="shared" si="17"/>
        <v>104.13957070625996</v>
      </c>
      <c r="M84">
        <f t="shared" si="18"/>
        <v>326.58244972187265</v>
      </c>
      <c r="N84">
        <f t="shared" si="19"/>
        <v>190.85320039654889</v>
      </c>
      <c r="O84">
        <f t="shared" si="20"/>
        <v>829.80442558880816</v>
      </c>
      <c r="P84">
        <f t="shared" si="21"/>
        <v>463.85481727731764</v>
      </c>
      <c r="Q84">
        <f t="shared" si="24"/>
        <v>1.4051949849651615</v>
      </c>
      <c r="R84">
        <f t="shared" si="25"/>
        <v>17.271697770468293</v>
      </c>
      <c r="S84">
        <f t="shared" si="22"/>
        <v>2.4221978000000002</v>
      </c>
      <c r="T84">
        <f t="shared" si="23"/>
        <v>1.0182991508312931</v>
      </c>
      <c r="V84">
        <f t="shared" si="33"/>
        <v>79</v>
      </c>
      <c r="W84">
        <f t="shared" si="26"/>
        <v>0.10379536512294862</v>
      </c>
      <c r="X84">
        <f t="shared" si="27"/>
        <v>1.66645268856999</v>
      </c>
      <c r="Y84">
        <f t="shared" si="28"/>
        <v>1.4953473561689634</v>
      </c>
      <c r="Z84">
        <f t="shared" si="29"/>
        <v>-1.9673783752365921</v>
      </c>
      <c r="AA84">
        <f t="shared" si="30"/>
        <v>1.4051949849651615</v>
      </c>
      <c r="AB84">
        <f t="shared" si="31"/>
        <v>-8.1521983713628288E-2</v>
      </c>
      <c r="AC84">
        <f t="shared" si="32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107.7754205</v>
      </c>
      <c r="I85">
        <v>105040</v>
      </c>
      <c r="J85">
        <v>176125.33333329999</v>
      </c>
      <c r="K85">
        <f t="shared" si="17"/>
        <v>105.52188326695426</v>
      </c>
      <c r="M85">
        <f t="shared" si="18"/>
        <v>327.44324152007835</v>
      </c>
      <c r="N85">
        <f t="shared" si="19"/>
        <v>194.13113555613256</v>
      </c>
      <c r="O85">
        <f t="shared" si="20"/>
        <v>830.87437535760705</v>
      </c>
      <c r="P85">
        <f t="shared" si="21"/>
        <v>465.01417307029465</v>
      </c>
      <c r="Q85">
        <f t="shared" si="24"/>
        <v>1.0396344789940761</v>
      </c>
      <c r="R85">
        <f t="shared" si="25"/>
        <v>17.355918581786817</v>
      </c>
      <c r="S85">
        <f t="shared" si="22"/>
        <v>2.6385164749999999</v>
      </c>
      <c r="T85">
        <f t="shared" si="23"/>
        <v>1.0208881976172999</v>
      </c>
      <c r="V85">
        <f t="shared" si="33"/>
        <v>80</v>
      </c>
      <c r="W85">
        <f t="shared" si="26"/>
        <v>0.86079179820569607</v>
      </c>
      <c r="X85">
        <f t="shared" si="27"/>
        <v>3.2779351595836772</v>
      </c>
      <c r="Y85">
        <f t="shared" si="28"/>
        <v>1.0699497687988924</v>
      </c>
      <c r="Z85">
        <f t="shared" si="29"/>
        <v>-0.80802258225958212</v>
      </c>
      <c r="AA85">
        <f t="shared" si="30"/>
        <v>1.0396344789940761</v>
      </c>
      <c r="AB85">
        <f t="shared" si="31"/>
        <v>8.4220811318523658E-2</v>
      </c>
      <c r="AC85">
        <f t="shared" si="32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108.9352085</v>
      </c>
      <c r="I86">
        <v>105362.6666667</v>
      </c>
      <c r="J86">
        <v>176595.33333329999</v>
      </c>
      <c r="K86">
        <f t="shared" si="17"/>
        <v>105.84603020466994</v>
      </c>
      <c r="M86">
        <f t="shared" si="18"/>
        <v>327.3891378935121</v>
      </c>
      <c r="N86">
        <f t="shared" si="19"/>
        <v>194.97920088487447</v>
      </c>
      <c r="O86">
        <f t="shared" si="20"/>
        <v>831.14696022685712</v>
      </c>
      <c r="P86">
        <f t="shared" si="21"/>
        <v>464.67523937311955</v>
      </c>
      <c r="Q86">
        <f t="shared" si="24"/>
        <v>1.140650298622623</v>
      </c>
      <c r="R86">
        <f t="shared" si="25"/>
        <v>17.285634862097513</v>
      </c>
      <c r="S86">
        <f t="shared" si="22"/>
        <v>2.8477445750000001</v>
      </c>
      <c r="T86">
        <f t="shared" si="23"/>
        <v>1.0236124931164154</v>
      </c>
      <c r="V86">
        <f t="shared" si="33"/>
        <v>81</v>
      </c>
      <c r="W86">
        <f t="shared" si="26"/>
        <v>-5.4103626566245566E-2</v>
      </c>
      <c r="X86">
        <f t="shared" si="27"/>
        <v>0.84806532874191021</v>
      </c>
      <c r="Y86">
        <f t="shared" si="28"/>
        <v>0.27258486925006764</v>
      </c>
      <c r="Z86">
        <f t="shared" si="29"/>
        <v>-1.1469562794346757</v>
      </c>
      <c r="AA86">
        <f t="shared" si="30"/>
        <v>1.140650298622623</v>
      </c>
      <c r="AB86">
        <f t="shared" si="31"/>
        <v>-7.0283719689303581E-2</v>
      </c>
      <c r="AC86">
        <f t="shared" si="32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109.89391550000001</v>
      </c>
      <c r="I87">
        <v>105944.3333333</v>
      </c>
      <c r="J87">
        <v>177132.33333329999</v>
      </c>
      <c r="K87">
        <f t="shared" si="17"/>
        <v>106.43036533503212</v>
      </c>
      <c r="M87">
        <f t="shared" si="18"/>
        <v>328.36868874306811</v>
      </c>
      <c r="N87">
        <f t="shared" si="19"/>
        <v>195.90969211074955</v>
      </c>
      <c r="O87">
        <f t="shared" si="20"/>
        <v>831.50836307691861</v>
      </c>
      <c r="P87">
        <f t="shared" si="21"/>
        <v>464.82714701292434</v>
      </c>
      <c r="Q87">
        <f t="shared" si="24"/>
        <v>0.6592549901969591</v>
      </c>
      <c r="R87">
        <f t="shared" si="25"/>
        <v>17.502600656682752</v>
      </c>
      <c r="S87">
        <f t="shared" si="22"/>
        <v>2.3162228250000001</v>
      </c>
      <c r="T87">
        <f t="shared" si="23"/>
        <v>1.02672514563349</v>
      </c>
      <c r="V87">
        <f t="shared" si="33"/>
        <v>82</v>
      </c>
      <c r="W87">
        <f t="shared" si="26"/>
        <v>0.97955084955600569</v>
      </c>
      <c r="X87">
        <f t="shared" si="27"/>
        <v>0.93049122587507327</v>
      </c>
      <c r="Y87">
        <f t="shared" si="28"/>
        <v>0.36140285006149497</v>
      </c>
      <c r="Z87">
        <f t="shared" si="29"/>
        <v>-0.99504863962988566</v>
      </c>
      <c r="AA87">
        <f t="shared" si="30"/>
        <v>0.6592549901969591</v>
      </c>
      <c r="AB87">
        <f t="shared" si="31"/>
        <v>0.21696579458523857</v>
      </c>
      <c r="AC87">
        <f t="shared" si="32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110.80392670000001</v>
      </c>
      <c r="I88">
        <v>106615.3333333</v>
      </c>
      <c r="J88">
        <v>177522.33333329999</v>
      </c>
      <c r="K88">
        <f t="shared" si="17"/>
        <v>107.10444362589395</v>
      </c>
      <c r="M88">
        <f t="shared" si="18"/>
        <v>329.44413044641692</v>
      </c>
      <c r="N88">
        <f t="shared" si="19"/>
        <v>195.91930265813471</v>
      </c>
      <c r="O88">
        <f t="shared" si="20"/>
        <v>831.94432662241536</v>
      </c>
      <c r="P88">
        <f t="shared" si="21"/>
        <v>464.95299038103565</v>
      </c>
      <c r="Q88">
        <f t="shared" si="24"/>
        <v>1.1599842716505628</v>
      </c>
      <c r="R88">
        <f t="shared" si="25"/>
        <v>17.167288115653442</v>
      </c>
      <c r="S88">
        <f t="shared" si="22"/>
        <v>2.1189722249999998</v>
      </c>
      <c r="T88">
        <f t="shared" si="23"/>
        <v>1.0289857312604156</v>
      </c>
      <c r="V88">
        <f t="shared" si="33"/>
        <v>83</v>
      </c>
      <c r="W88">
        <f t="shared" si="26"/>
        <v>1.0754417033488153</v>
      </c>
      <c r="X88">
        <f t="shared" si="27"/>
        <v>9.6105473851650913E-3</v>
      </c>
      <c r="Y88">
        <f t="shared" si="28"/>
        <v>0.43596354549674743</v>
      </c>
      <c r="Z88">
        <f t="shared" si="29"/>
        <v>-0.86920527151858096</v>
      </c>
      <c r="AA88">
        <f t="shared" si="30"/>
        <v>1.1599842716505628</v>
      </c>
      <c r="AB88">
        <f t="shared" si="31"/>
        <v>-0.3353125410293103</v>
      </c>
      <c r="AC88">
        <f t="shared" si="32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111.8989921</v>
      </c>
      <c r="I89">
        <v>106791</v>
      </c>
      <c r="J89">
        <v>177946.33333329999</v>
      </c>
      <c r="K89">
        <f t="shared" si="17"/>
        <v>107.28091618394242</v>
      </c>
      <c r="M89">
        <f t="shared" si="18"/>
        <v>330.34188609326577</v>
      </c>
      <c r="N89">
        <f t="shared" si="19"/>
        <v>196.01834079625269</v>
      </c>
      <c r="O89">
        <f t="shared" si="20"/>
        <v>832.48438621214882</v>
      </c>
      <c r="P89">
        <f t="shared" si="21"/>
        <v>464.68822349649372</v>
      </c>
      <c r="Q89">
        <f t="shared" si="24"/>
        <v>0.67022619305155029</v>
      </c>
      <c r="R89">
        <f t="shared" si="25"/>
        <v>17.480501413818921</v>
      </c>
      <c r="S89">
        <f t="shared" si="22"/>
        <v>1.98096155</v>
      </c>
      <c r="T89">
        <f t="shared" si="23"/>
        <v>1.0314433935830221</v>
      </c>
      <c r="V89">
        <f t="shared" si="33"/>
        <v>84</v>
      </c>
      <c r="W89">
        <f t="shared" si="26"/>
        <v>0.89775564684885012</v>
      </c>
      <c r="X89">
        <f t="shared" si="27"/>
        <v>9.9038138117975905E-2</v>
      </c>
      <c r="Y89">
        <f t="shared" si="28"/>
        <v>0.54005958973345969</v>
      </c>
      <c r="Z89">
        <f t="shared" si="29"/>
        <v>-1.1339721560605085</v>
      </c>
      <c r="AA89">
        <f t="shared" si="30"/>
        <v>0.67022619305155029</v>
      </c>
      <c r="AB89">
        <f t="shared" si="31"/>
        <v>0.31321329816547916</v>
      </c>
      <c r="AC89">
        <f t="shared" si="32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113.3338421</v>
      </c>
      <c r="I90">
        <v>107186.3333333</v>
      </c>
      <c r="J90">
        <v>178413.33333329999</v>
      </c>
      <c r="K90">
        <f t="shared" si="17"/>
        <v>107.67806315507742</v>
      </c>
      <c r="M90">
        <f t="shared" si="18"/>
        <v>331.91800530081633</v>
      </c>
      <c r="N90">
        <f t="shared" si="19"/>
        <v>194.76420437803509</v>
      </c>
      <c r="O90">
        <f t="shared" si="20"/>
        <v>833.48810142961827</v>
      </c>
      <c r="P90">
        <f t="shared" si="21"/>
        <v>464.79563855359902</v>
      </c>
      <c r="Q90">
        <f t="shared" si="24"/>
        <v>0.70096286069544722</v>
      </c>
      <c r="R90">
        <f t="shared" si="25"/>
        <v>18.053659545282866</v>
      </c>
      <c r="S90">
        <f t="shared" si="22"/>
        <v>1.97494565</v>
      </c>
      <c r="T90">
        <f t="shared" si="23"/>
        <v>1.0341502999619305</v>
      </c>
      <c r="V90">
        <f t="shared" si="33"/>
        <v>85</v>
      </c>
      <c r="W90">
        <f t="shared" si="26"/>
        <v>1.5761192075505619</v>
      </c>
      <c r="X90">
        <f t="shared" si="27"/>
        <v>-1.2541364182175982</v>
      </c>
      <c r="Y90">
        <f t="shared" si="28"/>
        <v>1.0037152174694484</v>
      </c>
      <c r="Z90">
        <f t="shared" si="29"/>
        <v>-1.0265570989552089</v>
      </c>
      <c r="AA90">
        <f t="shared" si="30"/>
        <v>0.70096286069544722</v>
      </c>
      <c r="AB90">
        <f t="shared" si="31"/>
        <v>0.5731581314639449</v>
      </c>
      <c r="AC90">
        <f t="shared" si="32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115.1100478</v>
      </c>
      <c r="I91">
        <v>108023.3333333</v>
      </c>
      <c r="J91">
        <v>178940.66666670001</v>
      </c>
      <c r="K91">
        <f t="shared" si="17"/>
        <v>108.51890299032532</v>
      </c>
      <c r="M91">
        <f t="shared" si="18"/>
        <v>331.94975472550556</v>
      </c>
      <c r="N91">
        <f t="shared" si="19"/>
        <v>196.12037198598176</v>
      </c>
      <c r="O91">
        <f t="shared" si="20"/>
        <v>833.75993612669356</v>
      </c>
      <c r="P91">
        <f t="shared" si="21"/>
        <v>465.27835617725293</v>
      </c>
      <c r="Q91">
        <f t="shared" si="24"/>
        <v>0.98099868579296867</v>
      </c>
      <c r="R91">
        <f t="shared" si="25"/>
        <v>18.627739872708865</v>
      </c>
      <c r="S91">
        <f t="shared" si="22"/>
        <v>2.0259782500000001</v>
      </c>
      <c r="T91">
        <f t="shared" si="23"/>
        <v>1.0372069208698353</v>
      </c>
      <c r="V91">
        <f t="shared" si="33"/>
        <v>86</v>
      </c>
      <c r="W91">
        <f t="shared" si="26"/>
        <v>3.1749424689223815E-2</v>
      </c>
      <c r="X91">
        <f t="shared" si="27"/>
        <v>1.3561676079466736</v>
      </c>
      <c r="Y91">
        <f t="shared" si="28"/>
        <v>0.27183469707529184</v>
      </c>
      <c r="Z91">
        <f t="shared" si="29"/>
        <v>-0.54383947530129717</v>
      </c>
      <c r="AA91">
        <f t="shared" si="30"/>
        <v>0.98099868579296867</v>
      </c>
      <c r="AB91">
        <f t="shared" si="31"/>
        <v>0.57408032742599957</v>
      </c>
      <c r="AC91">
        <f t="shared" si="32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116.4633231</v>
      </c>
      <c r="I92">
        <v>108734.6666667</v>
      </c>
      <c r="J92">
        <v>179825.33333329999</v>
      </c>
      <c r="K92">
        <f t="shared" si="17"/>
        <v>109.23349964846439</v>
      </c>
      <c r="M92">
        <f t="shared" si="18"/>
        <v>332.59254380365593</v>
      </c>
      <c r="N92">
        <f t="shared" si="19"/>
        <v>195.1766281872307</v>
      </c>
      <c r="O92">
        <f t="shared" si="20"/>
        <v>834.57352178433553</v>
      </c>
      <c r="P92">
        <f t="shared" si="21"/>
        <v>465.53698969381861</v>
      </c>
      <c r="Q92">
        <f t="shared" si="24"/>
        <v>0.49315120492057124</v>
      </c>
      <c r="R92">
        <f t="shared" si="25"/>
        <v>19.303367875859482</v>
      </c>
      <c r="S92">
        <f t="shared" si="22"/>
        <v>1.9563889000000001</v>
      </c>
      <c r="T92">
        <f t="shared" si="23"/>
        <v>1.0423347792060818</v>
      </c>
      <c r="V92">
        <f t="shared" si="33"/>
        <v>87</v>
      </c>
      <c r="W92">
        <f t="shared" si="26"/>
        <v>0.64278907815037201</v>
      </c>
      <c r="X92">
        <f t="shared" si="27"/>
        <v>-0.94374379875105774</v>
      </c>
      <c r="Y92">
        <f t="shared" si="28"/>
        <v>0.81358565764196555</v>
      </c>
      <c r="Z92">
        <f t="shared" si="29"/>
        <v>-0.2852059587356166</v>
      </c>
      <c r="AA92">
        <f t="shared" si="30"/>
        <v>0.49315120492057124</v>
      </c>
      <c r="AB92">
        <f t="shared" si="31"/>
        <v>0.67562800315061722</v>
      </c>
      <c r="AC92">
        <f t="shared" si="32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117.6520304</v>
      </c>
      <c r="I93">
        <v>109205.6666667</v>
      </c>
      <c r="J93">
        <v>180320.66666670001</v>
      </c>
      <c r="K93">
        <f t="shared" si="17"/>
        <v>109.70666041596948</v>
      </c>
      <c r="M93">
        <f t="shared" si="18"/>
        <v>332.8504309252142</v>
      </c>
      <c r="N93">
        <f t="shared" si="19"/>
        <v>194.74941168246335</v>
      </c>
      <c r="O93">
        <f t="shared" si="20"/>
        <v>834.23465358137787</v>
      </c>
      <c r="P93">
        <f t="shared" si="21"/>
        <v>465.21590391217688</v>
      </c>
      <c r="Q93">
        <f t="shared" si="24"/>
        <v>0.44969871499267128</v>
      </c>
      <c r="R93">
        <f t="shared" si="25"/>
        <v>19.869166433910337</v>
      </c>
      <c r="S93">
        <f t="shared" si="22"/>
        <v>1.7298077000000001</v>
      </c>
      <c r="T93">
        <f t="shared" si="23"/>
        <v>1.0452059161651106</v>
      </c>
      <c r="V93">
        <f t="shared" si="33"/>
        <v>88</v>
      </c>
      <c r="W93">
        <f t="shared" si="26"/>
        <v>0.25788712155826943</v>
      </c>
      <c r="X93">
        <f t="shared" si="27"/>
        <v>-0.42721650476735817</v>
      </c>
      <c r="Y93">
        <f t="shared" si="28"/>
        <v>-0.33886820295765574</v>
      </c>
      <c r="Z93">
        <f t="shared" si="29"/>
        <v>-0.60629174037734401</v>
      </c>
      <c r="AA93">
        <f t="shared" si="30"/>
        <v>0.44969871499267128</v>
      </c>
      <c r="AB93">
        <f t="shared" si="31"/>
        <v>0.56579855805085444</v>
      </c>
      <c r="AC93">
        <f t="shared" si="32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118.9820039</v>
      </c>
      <c r="I94">
        <v>109970</v>
      </c>
      <c r="J94">
        <v>180835.66666670001</v>
      </c>
      <c r="K94">
        <f t="shared" si="17"/>
        <v>110.47450021769765</v>
      </c>
      <c r="M94">
        <f t="shared" si="18"/>
        <v>334.21344559891594</v>
      </c>
      <c r="N94">
        <f t="shared" si="19"/>
        <v>193.89035853383706</v>
      </c>
      <c r="O94">
        <f t="shared" si="20"/>
        <v>834.51534964338589</v>
      </c>
      <c r="P94">
        <f t="shared" si="21"/>
        <v>465.53225006498639</v>
      </c>
      <c r="Q94">
        <f t="shared" si="24"/>
        <v>0.79997444759933489</v>
      </c>
      <c r="R94">
        <f t="shared" si="25"/>
        <v>20.193280081447533</v>
      </c>
      <c r="S94">
        <f t="shared" si="22"/>
        <v>1.552527175</v>
      </c>
      <c r="T94">
        <f t="shared" si="23"/>
        <v>1.0481910484673329</v>
      </c>
      <c r="V94">
        <f t="shared" si="33"/>
        <v>89</v>
      </c>
      <c r="W94">
        <f t="shared" si="26"/>
        <v>1.3630146737017412</v>
      </c>
      <c r="X94">
        <f t="shared" si="27"/>
        <v>-0.85905314862628757</v>
      </c>
      <c r="Y94">
        <f t="shared" si="28"/>
        <v>0.280696062008019</v>
      </c>
      <c r="Z94">
        <f t="shared" si="29"/>
        <v>-0.28994558756784272</v>
      </c>
      <c r="AA94">
        <f t="shared" si="30"/>
        <v>0.79997444759933489</v>
      </c>
      <c r="AB94">
        <f t="shared" si="31"/>
        <v>0.32411364753719596</v>
      </c>
      <c r="AC94">
        <f t="shared" si="32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120.4524184</v>
      </c>
      <c r="I95">
        <v>110492</v>
      </c>
      <c r="J95">
        <v>181365.33333329999</v>
      </c>
      <c r="K95">
        <f t="shared" si="17"/>
        <v>110.99889495365871</v>
      </c>
      <c r="M95">
        <f t="shared" si="18"/>
        <v>334.58933204323802</v>
      </c>
      <c r="N95">
        <f t="shared" si="19"/>
        <v>193.9033836881855</v>
      </c>
      <c r="O95">
        <f t="shared" si="20"/>
        <v>834.55094403795692</v>
      </c>
      <c r="P95">
        <f t="shared" si="21"/>
        <v>465.52120767476299</v>
      </c>
      <c r="Q95">
        <f t="shared" si="24"/>
        <v>0.74766216324444645</v>
      </c>
      <c r="R95">
        <f t="shared" si="25"/>
        <v>20.673873213766015</v>
      </c>
      <c r="S95">
        <f t="shared" si="22"/>
        <v>1.5672826</v>
      </c>
      <c r="T95">
        <f t="shared" si="23"/>
        <v>1.0512611942457368</v>
      </c>
      <c r="V95">
        <f t="shared" si="33"/>
        <v>90</v>
      </c>
      <c r="W95">
        <f t="shared" si="26"/>
        <v>0.3758864443220773</v>
      </c>
      <c r="X95">
        <f t="shared" si="27"/>
        <v>1.3025154348440537E-2</v>
      </c>
      <c r="Y95">
        <f t="shared" si="28"/>
        <v>3.5594394571035082E-2</v>
      </c>
      <c r="Z95">
        <f t="shared" si="29"/>
        <v>-0.30098797779123743</v>
      </c>
      <c r="AA95">
        <f t="shared" si="30"/>
        <v>0.74766216324444645</v>
      </c>
      <c r="AB95">
        <f t="shared" si="31"/>
        <v>0.48059313231848222</v>
      </c>
      <c r="AC95">
        <f t="shared" si="32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120.99172780000001</v>
      </c>
      <c r="I96">
        <v>111206</v>
      </c>
      <c r="J96">
        <v>182001.33333329999</v>
      </c>
      <c r="K96">
        <f t="shared" si="17"/>
        <v>111.71617051204224</v>
      </c>
      <c r="M96">
        <f t="shared" si="18"/>
        <v>334.68883177096905</v>
      </c>
      <c r="N96">
        <f t="shared" si="19"/>
        <v>190.70741155937597</v>
      </c>
      <c r="O96">
        <f t="shared" si="20"/>
        <v>834.94128644058435</v>
      </c>
      <c r="P96">
        <f t="shared" si="21"/>
        <v>466.19914697181139</v>
      </c>
      <c r="Q96">
        <f t="shared" si="24"/>
        <v>0.89944730588376998</v>
      </c>
      <c r="R96">
        <f t="shared" si="25"/>
        <v>20.221163014929449</v>
      </c>
      <c r="S96">
        <f t="shared" si="22"/>
        <v>1.556</v>
      </c>
      <c r="T96">
        <f t="shared" si="23"/>
        <v>1.0549476877296464</v>
      </c>
      <c r="V96">
        <f t="shared" si="33"/>
        <v>91</v>
      </c>
      <c r="W96">
        <f t="shared" si="26"/>
        <v>9.9499727731028997E-2</v>
      </c>
      <c r="X96">
        <f t="shared" si="27"/>
        <v>-3.1959721288095295</v>
      </c>
      <c r="Y96">
        <f t="shared" si="28"/>
        <v>0.39034240262742514</v>
      </c>
      <c r="Z96">
        <f t="shared" si="29"/>
        <v>0.37695131925715941</v>
      </c>
      <c r="AA96">
        <f t="shared" si="30"/>
        <v>0.89944730588376998</v>
      </c>
      <c r="AB96">
        <f t="shared" si="31"/>
        <v>-0.45271019883656649</v>
      </c>
      <c r="AC96">
        <f t="shared" si="32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121.8226689</v>
      </c>
      <c r="I97">
        <v>112158</v>
      </c>
      <c r="J97">
        <v>182526.66666670001</v>
      </c>
      <c r="K97">
        <f t="shared" si="17"/>
        <v>112.67253792322025</v>
      </c>
      <c r="M97">
        <f t="shared" si="18"/>
        <v>335.93354755304301</v>
      </c>
      <c r="N97">
        <f t="shared" si="19"/>
        <v>191.68043962841764</v>
      </c>
      <c r="O97">
        <f t="shared" si="20"/>
        <v>835.88534602053744</v>
      </c>
      <c r="P97">
        <f t="shared" si="21"/>
        <v>466.66751424093417</v>
      </c>
      <c r="Q97">
        <f t="shared" si="24"/>
        <v>0.71314292864880002</v>
      </c>
      <c r="R97">
        <f t="shared" si="25"/>
        <v>20.192447661428776</v>
      </c>
      <c r="S97">
        <f t="shared" si="22"/>
        <v>1.6630494499999999</v>
      </c>
      <c r="T97">
        <f t="shared" si="23"/>
        <v>1.0579927158907465</v>
      </c>
      <c r="V97">
        <f t="shared" si="33"/>
        <v>92</v>
      </c>
      <c r="W97">
        <f t="shared" si="26"/>
        <v>1.2447157820739676</v>
      </c>
      <c r="X97">
        <f t="shared" si="27"/>
        <v>0.97302806904167483</v>
      </c>
      <c r="Y97">
        <f t="shared" si="28"/>
        <v>0.94405957995309109</v>
      </c>
      <c r="Z97">
        <f t="shared" si="29"/>
        <v>0.84531858837993923</v>
      </c>
      <c r="AA97">
        <f t="shared" si="30"/>
        <v>0.71314292864880002</v>
      </c>
      <c r="AB97">
        <f t="shared" si="31"/>
        <v>-2.8715353500672336E-2</v>
      </c>
      <c r="AC97">
        <f t="shared" si="32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122.4858641</v>
      </c>
      <c r="I98">
        <v>112866.6666667</v>
      </c>
      <c r="J98">
        <v>183016</v>
      </c>
      <c r="K98">
        <f t="shared" si="17"/>
        <v>113.3844556810144</v>
      </c>
      <c r="M98">
        <f t="shared" si="18"/>
        <v>336.90487345141031</v>
      </c>
      <c r="N98">
        <f t="shared" si="19"/>
        <v>192.98150946825362</v>
      </c>
      <c r="O98">
        <f t="shared" si="20"/>
        <v>836.58736336881793</v>
      </c>
      <c r="P98">
        <f t="shared" si="21"/>
        <v>467.12547458975581</v>
      </c>
      <c r="Q98">
        <f t="shared" si="24"/>
        <v>0.7637881831804465</v>
      </c>
      <c r="R98">
        <f t="shared" si="25"/>
        <v>19.971576928474384</v>
      </c>
      <c r="S98">
        <f t="shared" si="22"/>
        <v>1.7098097750000001</v>
      </c>
      <c r="T98">
        <f t="shared" si="23"/>
        <v>1.0608290746087812</v>
      </c>
      <c r="V98">
        <f t="shared" si="33"/>
        <v>93</v>
      </c>
      <c r="W98">
        <f t="shared" si="26"/>
        <v>0.97132589836729721</v>
      </c>
      <c r="X98">
        <f t="shared" si="27"/>
        <v>1.301069839835975</v>
      </c>
      <c r="Y98">
        <f t="shared" si="28"/>
        <v>0.70201734828049212</v>
      </c>
      <c r="Z98">
        <f t="shared" si="29"/>
        <v>1.3032789372015827</v>
      </c>
      <c r="AA98">
        <f t="shared" si="30"/>
        <v>0.7637881831804465</v>
      </c>
      <c r="AB98">
        <f t="shared" si="31"/>
        <v>-0.22087073295439197</v>
      </c>
      <c r="AC98">
        <f t="shared" si="32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124.65958430000001</v>
      </c>
      <c r="I99">
        <v>113526.6666667</v>
      </c>
      <c r="J99">
        <v>183467</v>
      </c>
      <c r="K99">
        <f t="shared" si="17"/>
        <v>114.04748350809162</v>
      </c>
      <c r="M99">
        <f t="shared" si="18"/>
        <v>336.80249281932697</v>
      </c>
      <c r="N99">
        <f t="shared" si="19"/>
        <v>192.8829037638078</v>
      </c>
      <c r="O99">
        <f t="shared" si="20"/>
        <v>837.78277698503723</v>
      </c>
      <c r="P99">
        <f t="shared" si="21"/>
        <v>467.36657751417852</v>
      </c>
      <c r="Q99">
        <f t="shared" si="24"/>
        <v>0.92447844840611049</v>
      </c>
      <c r="R99">
        <f t="shared" si="25"/>
        <v>20.806205328131018</v>
      </c>
      <c r="S99">
        <f t="shared" si="22"/>
        <v>1.7297826000000001</v>
      </c>
      <c r="T99">
        <f t="shared" si="23"/>
        <v>1.0634432390132518</v>
      </c>
      <c r="V99">
        <f t="shared" si="33"/>
        <v>94</v>
      </c>
      <c r="W99">
        <f t="shared" si="26"/>
        <v>-0.1023806320833387</v>
      </c>
      <c r="X99">
        <f t="shared" si="27"/>
        <v>-9.86057044458164E-2</v>
      </c>
      <c r="Y99">
        <f t="shared" si="28"/>
        <v>1.1954136162192981</v>
      </c>
      <c r="Z99">
        <f t="shared" si="29"/>
        <v>1.5443818616242879</v>
      </c>
      <c r="AA99">
        <f t="shared" si="30"/>
        <v>0.92447844840611049</v>
      </c>
      <c r="AB99">
        <f t="shared" si="31"/>
        <v>0.83462839965663349</v>
      </c>
      <c r="AC99">
        <f t="shared" si="32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125.29006699999999</v>
      </c>
      <c r="I100">
        <v>114093.3333333</v>
      </c>
      <c r="J100">
        <v>183967.33333329999</v>
      </c>
      <c r="K100">
        <f t="shared" si="17"/>
        <v>114.61674982420207</v>
      </c>
      <c r="M100">
        <f t="shared" si="18"/>
        <v>338.05758418158661</v>
      </c>
      <c r="N100">
        <f t="shared" si="19"/>
        <v>193.50781234192823</v>
      </c>
      <c r="O100">
        <f t="shared" si="20"/>
        <v>838.15262612992626</v>
      </c>
      <c r="P100">
        <f t="shared" si="21"/>
        <v>467.40020666664054</v>
      </c>
      <c r="Q100">
        <f t="shared" si="24"/>
        <v>0.82889408235606254</v>
      </c>
      <c r="R100">
        <f t="shared" si="25"/>
        <v>20.481800076958461</v>
      </c>
      <c r="S100">
        <f t="shared" si="22"/>
        <v>1.6662912000000001</v>
      </c>
      <c r="T100">
        <f t="shared" si="23"/>
        <v>1.0663433578387127</v>
      </c>
      <c r="V100">
        <f t="shared" si="33"/>
        <v>95</v>
      </c>
      <c r="W100">
        <f t="shared" si="26"/>
        <v>1.255091362259634</v>
      </c>
      <c r="X100">
        <f t="shared" si="27"/>
        <v>0.62490857812042577</v>
      </c>
      <c r="Y100">
        <f t="shared" si="28"/>
        <v>0.36984914488903087</v>
      </c>
      <c r="Z100">
        <f t="shared" si="29"/>
        <v>1.5780110140863144</v>
      </c>
      <c r="AA100">
        <f t="shared" si="30"/>
        <v>0.82889408235606254</v>
      </c>
      <c r="AB100">
        <f t="shared" si="31"/>
        <v>-0.32440525117255703</v>
      </c>
      <c r="AC100">
        <f t="shared" si="32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127.1097999</v>
      </c>
      <c r="I101">
        <v>114623</v>
      </c>
      <c r="J101">
        <v>184389.33333329999</v>
      </c>
      <c r="K101">
        <f t="shared" si="17"/>
        <v>115.14884639859196</v>
      </c>
      <c r="M101">
        <f t="shared" si="18"/>
        <v>338.60601433300843</v>
      </c>
      <c r="N101">
        <f t="shared" si="19"/>
        <v>194.87710735774789</v>
      </c>
      <c r="O101">
        <f t="shared" si="20"/>
        <v>838.98119114092913</v>
      </c>
      <c r="P101">
        <f t="shared" si="21"/>
        <v>467.73026172547316</v>
      </c>
      <c r="Q101">
        <f t="shared" si="24"/>
        <v>1.1235477519625956</v>
      </c>
      <c r="R101">
        <f t="shared" si="25"/>
        <v>20.800221731157308</v>
      </c>
      <c r="S101">
        <f t="shared" si="22"/>
        <v>1.7889835249999999</v>
      </c>
      <c r="T101">
        <f t="shared" si="23"/>
        <v>1.0687894274145142</v>
      </c>
      <c r="V101">
        <f t="shared" si="33"/>
        <v>96</v>
      </c>
      <c r="W101">
        <f t="shared" si="26"/>
        <v>0.54843015142182594</v>
      </c>
      <c r="X101">
        <f t="shared" si="27"/>
        <v>1.3692950158196595</v>
      </c>
      <c r="Y101">
        <f t="shared" si="28"/>
        <v>0.8285650110028655</v>
      </c>
      <c r="Z101">
        <f t="shared" si="29"/>
        <v>1.9080660729189276</v>
      </c>
      <c r="AA101">
        <f t="shared" si="30"/>
        <v>1.1235477519625956</v>
      </c>
      <c r="AB101">
        <f t="shared" si="31"/>
        <v>0.31842165419884694</v>
      </c>
      <c r="AC101">
        <f t="shared" si="32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128.60029510000001</v>
      </c>
      <c r="I102">
        <v>115232.6666667</v>
      </c>
      <c r="J102">
        <v>184840.33333329999</v>
      </c>
      <c r="K102">
        <f t="shared" si="17"/>
        <v>115.76130998232452</v>
      </c>
      <c r="M102">
        <f t="shared" si="18"/>
        <v>339.16004487477301</v>
      </c>
      <c r="N102">
        <f t="shared" si="19"/>
        <v>194.57930944616814</v>
      </c>
      <c r="O102">
        <f t="shared" si="20"/>
        <v>839.36618465106676</v>
      </c>
      <c r="P102">
        <f t="shared" si="21"/>
        <v>467.72812521726388</v>
      </c>
      <c r="Q102">
        <f t="shared" si="24"/>
        <v>1.2086972929098621</v>
      </c>
      <c r="R102">
        <f t="shared" si="25"/>
        <v>20.757307181735595</v>
      </c>
      <c r="S102">
        <f t="shared" si="22"/>
        <v>1.9952717499999999</v>
      </c>
      <c r="T102">
        <f t="shared" si="23"/>
        <v>1.0714035918189846</v>
      </c>
      <c r="V102">
        <f t="shared" si="33"/>
        <v>97</v>
      </c>
      <c r="W102">
        <f t="shared" si="26"/>
        <v>0.55403054176457545</v>
      </c>
      <c r="X102">
        <f t="shared" si="27"/>
        <v>-0.29779791157974955</v>
      </c>
      <c r="Y102">
        <f t="shared" si="28"/>
        <v>0.38499351013763317</v>
      </c>
      <c r="Z102">
        <f t="shared" si="29"/>
        <v>1.9059295647096519</v>
      </c>
      <c r="AA102">
        <f t="shared" si="30"/>
        <v>1.2086972929098621</v>
      </c>
      <c r="AB102">
        <f t="shared" si="31"/>
        <v>-4.2914549421713133E-2</v>
      </c>
      <c r="AC102">
        <f t="shared" si="32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129.7672278</v>
      </c>
      <c r="I103">
        <v>115947.3333333</v>
      </c>
      <c r="J103">
        <v>185253.33333329999</v>
      </c>
      <c r="K103">
        <f t="shared" si="17"/>
        <v>116.47925526571893</v>
      </c>
      <c r="M103">
        <f t="shared" si="18"/>
        <v>340.06889665654069</v>
      </c>
      <c r="N103">
        <f t="shared" si="19"/>
        <v>195.11696425727484</v>
      </c>
      <c r="O103">
        <f t="shared" si="20"/>
        <v>840.09316367421411</v>
      </c>
      <c r="P103">
        <f t="shared" si="21"/>
        <v>468.31552527020426</v>
      </c>
      <c r="Q103">
        <f t="shared" si="24"/>
        <v>0.9974732122936163</v>
      </c>
      <c r="R103">
        <f t="shared" si="25"/>
        <v>20.663152329178857</v>
      </c>
      <c r="S103">
        <f t="shared" si="22"/>
        <v>2.117826075</v>
      </c>
      <c r="T103">
        <f t="shared" si="23"/>
        <v>1.0737974940341648</v>
      </c>
      <c r="V103">
        <f t="shared" si="33"/>
        <v>98</v>
      </c>
      <c r="W103">
        <f t="shared" si="26"/>
        <v>0.90885178176768022</v>
      </c>
      <c r="X103">
        <f t="shared" si="27"/>
        <v>0.53765481110670521</v>
      </c>
      <c r="Y103">
        <f t="shared" si="28"/>
        <v>0.72697902314735074</v>
      </c>
      <c r="Z103">
        <f t="shared" si="29"/>
        <v>2.4933296176500335</v>
      </c>
      <c r="AA103">
        <f t="shared" si="30"/>
        <v>0.9974732122936163</v>
      </c>
      <c r="AB103">
        <f t="shared" si="31"/>
        <v>-9.4154852556737723E-2</v>
      </c>
      <c r="AC103">
        <f t="shared" si="32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130.30507489999999</v>
      </c>
      <c r="I104">
        <v>116835.3333333</v>
      </c>
      <c r="J104">
        <v>185772.66666670001</v>
      </c>
      <c r="K104">
        <f t="shared" si="17"/>
        <v>117.37132906942283</v>
      </c>
      <c r="M104">
        <f t="shared" si="18"/>
        <v>339.75673879939438</v>
      </c>
      <c r="N104">
        <f t="shared" si="19"/>
        <v>193.89698029475522</v>
      </c>
      <c r="O104">
        <f t="shared" si="20"/>
        <v>840.60302862078834</v>
      </c>
      <c r="P104">
        <f t="shared" si="21"/>
        <v>468.60622007479628</v>
      </c>
      <c r="Q104">
        <f t="shared" si="24"/>
        <v>1.2780255137243586</v>
      </c>
      <c r="R104">
        <f t="shared" si="25"/>
        <v>19.798740922909673</v>
      </c>
      <c r="S104">
        <f t="shared" si="22"/>
        <v>2.3615277749999999</v>
      </c>
      <c r="T104">
        <f t="shared" si="23"/>
        <v>1.0768077439548507</v>
      </c>
      <c r="V104">
        <f t="shared" si="33"/>
        <v>99</v>
      </c>
      <c r="W104">
        <f t="shared" si="26"/>
        <v>-0.31215785714630329</v>
      </c>
      <c r="X104">
        <f t="shared" si="27"/>
        <v>-1.2199839625196205</v>
      </c>
      <c r="Y104">
        <f t="shared" si="28"/>
        <v>0.50986494657422554</v>
      </c>
      <c r="Z104">
        <f t="shared" si="29"/>
        <v>2.7840244222420552</v>
      </c>
      <c r="AA104">
        <f t="shared" si="30"/>
        <v>1.2780255137243586</v>
      </c>
      <c r="AB104">
        <f t="shared" si="31"/>
        <v>-0.86441140626918411</v>
      </c>
      <c r="AC104">
        <f t="shared" si="32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131.0252471</v>
      </c>
      <c r="I105">
        <v>117204.6666667</v>
      </c>
      <c r="J105">
        <v>186178</v>
      </c>
      <c r="K105">
        <f t="shared" si="17"/>
        <v>117.74235676262188</v>
      </c>
      <c r="M105">
        <f t="shared" si="18"/>
        <v>340.13029296671687</v>
      </c>
      <c r="N105">
        <f t="shared" si="19"/>
        <v>192.62783905504693</v>
      </c>
      <c r="O105">
        <f t="shared" si="20"/>
        <v>840.82829939039152</v>
      </c>
      <c r="P105">
        <f t="shared" si="21"/>
        <v>468.60759301510058</v>
      </c>
      <c r="Q105">
        <f t="shared" si="24"/>
        <v>1.0886747040901594</v>
      </c>
      <c r="R105">
        <f t="shared" si="25"/>
        <v>19.261226158919154</v>
      </c>
      <c r="S105">
        <f t="shared" si="22"/>
        <v>2.4318955999999998</v>
      </c>
      <c r="T105">
        <f t="shared" si="23"/>
        <v>1.0791572073070861</v>
      </c>
      <c r="V105">
        <f t="shared" si="33"/>
        <v>100</v>
      </c>
      <c r="W105">
        <f t="shared" si="26"/>
        <v>0.37355416732248159</v>
      </c>
      <c r="X105">
        <f t="shared" si="27"/>
        <v>-1.26914123970829</v>
      </c>
      <c r="Y105">
        <f t="shared" si="28"/>
        <v>0.22527076960318482</v>
      </c>
      <c r="Z105">
        <f t="shared" si="29"/>
        <v>2.7853973625463482</v>
      </c>
      <c r="AA105">
        <f t="shared" si="30"/>
        <v>1.0886747040901594</v>
      </c>
      <c r="AB105">
        <f t="shared" si="31"/>
        <v>-0.53751476399051867</v>
      </c>
      <c r="AC105">
        <f t="shared" si="32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132.3876506</v>
      </c>
      <c r="I106">
        <v>117493.6666667</v>
      </c>
      <c r="J106">
        <v>186602.33333329999</v>
      </c>
      <c r="K106">
        <f t="shared" si="17"/>
        <v>118.03268258387236</v>
      </c>
      <c r="M106">
        <f t="shared" si="18"/>
        <v>340.49952271498529</v>
      </c>
      <c r="N106">
        <f t="shared" si="19"/>
        <v>191.39749266730945</v>
      </c>
      <c r="O106">
        <f t="shared" si="20"/>
        <v>840.60064064413905</v>
      </c>
      <c r="P106">
        <f t="shared" si="21"/>
        <v>468.43334386441489</v>
      </c>
      <c r="Q106">
        <f t="shared" si="24"/>
        <v>0.9402071646007103</v>
      </c>
      <c r="R106">
        <f t="shared" si="25"/>
        <v>19.355452509587064</v>
      </c>
      <c r="S106">
        <f t="shared" si="22"/>
        <v>2.2710054249999998</v>
      </c>
      <c r="T106">
        <f t="shared" si="23"/>
        <v>1.0816168017539667</v>
      </c>
      <c r="V106">
        <f t="shared" si="33"/>
        <v>101</v>
      </c>
      <c r="W106">
        <f t="shared" si="26"/>
        <v>0.36922974826842392</v>
      </c>
      <c r="X106">
        <f t="shared" si="27"/>
        <v>-1.2303463877374838</v>
      </c>
      <c r="Y106">
        <f t="shared" si="28"/>
        <v>-0.22765874625247307</v>
      </c>
      <c r="Z106">
        <f t="shared" si="29"/>
        <v>2.6111482118606659</v>
      </c>
      <c r="AA106">
        <f t="shared" si="30"/>
        <v>0.9402071646007103</v>
      </c>
      <c r="AB106">
        <f t="shared" si="31"/>
        <v>9.4226350667909742E-2</v>
      </c>
      <c r="AC106">
        <f t="shared" si="32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134.2345871</v>
      </c>
      <c r="I107">
        <v>117774.3333333</v>
      </c>
      <c r="J107">
        <v>187017.66666670001</v>
      </c>
      <c r="K107">
        <f t="shared" si="17"/>
        <v>118.31463684158265</v>
      </c>
      <c r="M107">
        <f t="shared" si="18"/>
        <v>340.68237221692681</v>
      </c>
      <c r="N107">
        <f t="shared" si="19"/>
        <v>189.67267436346083</v>
      </c>
      <c r="O107">
        <f t="shared" si="20"/>
        <v>840.74342198187469</v>
      </c>
      <c r="P107">
        <f t="shared" si="21"/>
        <v>468.35303602977848</v>
      </c>
      <c r="Q107">
        <f t="shared" si="24"/>
        <v>0.8755276279995422</v>
      </c>
      <c r="R107">
        <f t="shared" si="25"/>
        <v>19.865380242640484</v>
      </c>
      <c r="S107">
        <f t="shared" si="22"/>
        <v>2.1535054250000001</v>
      </c>
      <c r="T107">
        <f t="shared" si="23"/>
        <v>1.0840242288408057</v>
      </c>
      <c r="V107">
        <f t="shared" si="33"/>
        <v>102</v>
      </c>
      <c r="W107">
        <f t="shared" si="26"/>
        <v>0.18284950194151861</v>
      </c>
      <c r="X107">
        <f t="shared" si="27"/>
        <v>-1.7248183038486218</v>
      </c>
      <c r="Y107">
        <f t="shared" si="28"/>
        <v>0.1427813377356415</v>
      </c>
      <c r="Z107">
        <f t="shared" si="29"/>
        <v>2.5308403772242514</v>
      </c>
      <c r="AA107">
        <f t="shared" si="30"/>
        <v>0.8755276279995422</v>
      </c>
      <c r="AB107">
        <f t="shared" si="31"/>
        <v>0.50992773305341998</v>
      </c>
      <c r="AC107">
        <f t="shared" si="32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136.09783279999999</v>
      </c>
      <c r="I108">
        <v>118099.6666667</v>
      </c>
      <c r="J108">
        <v>188519.66666670001</v>
      </c>
      <c r="K108">
        <f t="shared" si="17"/>
        <v>118.64146267964324</v>
      </c>
      <c r="M108">
        <f t="shared" si="18"/>
        <v>340.77195998624461</v>
      </c>
      <c r="N108">
        <f t="shared" si="19"/>
        <v>190.56921213321652</v>
      </c>
      <c r="O108">
        <f t="shared" si="20"/>
        <v>840.79639836797139</v>
      </c>
      <c r="P108">
        <f t="shared" si="21"/>
        <v>467.82896496221349</v>
      </c>
      <c r="Q108">
        <f t="shared" si="24"/>
        <v>1.3143577446389962</v>
      </c>
      <c r="R108">
        <f t="shared" si="25"/>
        <v>19.929529157574997</v>
      </c>
      <c r="S108">
        <f t="shared" si="22"/>
        <v>2.0625833249999999</v>
      </c>
      <c r="T108">
        <f t="shared" si="23"/>
        <v>1.0927303816911706</v>
      </c>
      <c r="V108">
        <f t="shared" si="33"/>
        <v>103</v>
      </c>
      <c r="W108">
        <f t="shared" si="26"/>
        <v>8.9587769317802213E-2</v>
      </c>
      <c r="X108">
        <f t="shared" si="27"/>
        <v>0.89653776975569599</v>
      </c>
      <c r="Y108">
        <f t="shared" si="28"/>
        <v>5.2976386096702299E-2</v>
      </c>
      <c r="Z108">
        <f t="shared" si="29"/>
        <v>2.006769309659262</v>
      </c>
      <c r="AA108">
        <f t="shared" si="30"/>
        <v>1.3143577446389962</v>
      </c>
      <c r="AB108">
        <f t="shared" si="31"/>
        <v>6.4148914934513357E-2</v>
      </c>
      <c r="AC108">
        <f t="shared" si="32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138.4735895</v>
      </c>
      <c r="I109">
        <v>118219.6666667</v>
      </c>
      <c r="J109">
        <v>188916.33333329999</v>
      </c>
      <c r="K109">
        <f t="shared" si="17"/>
        <v>118.7620131936573</v>
      </c>
      <c r="M109">
        <f t="shared" si="18"/>
        <v>340.79692931377667</v>
      </c>
      <c r="N109">
        <f t="shared" si="19"/>
        <v>187.48313600909466</v>
      </c>
      <c r="O109">
        <f t="shared" si="20"/>
        <v>840.96928009868088</v>
      </c>
      <c r="P109">
        <f t="shared" si="21"/>
        <v>467.91338250693394</v>
      </c>
      <c r="Q109">
        <f t="shared" si="24"/>
        <v>1.052950814964789</v>
      </c>
      <c r="R109">
        <f t="shared" si="25"/>
        <v>20.607141539420944</v>
      </c>
      <c r="S109">
        <f t="shared" si="22"/>
        <v>2.0606593499999999</v>
      </c>
      <c r="T109">
        <f t="shared" si="23"/>
        <v>1.0950296098070589</v>
      </c>
      <c r="V109">
        <f t="shared" si="33"/>
        <v>104</v>
      </c>
      <c r="W109">
        <f t="shared" si="26"/>
        <v>2.496932753206238E-2</v>
      </c>
      <c r="X109">
        <f t="shared" si="27"/>
        <v>-3.0860761241218597</v>
      </c>
      <c r="Y109">
        <f t="shared" si="28"/>
        <v>0.17288173070949142</v>
      </c>
      <c r="Z109">
        <f t="shared" si="29"/>
        <v>2.0911868543797141</v>
      </c>
      <c r="AA109">
        <f t="shared" si="30"/>
        <v>1.052950814964789</v>
      </c>
      <c r="AB109">
        <f t="shared" si="31"/>
        <v>0.67761238184594674</v>
      </c>
      <c r="AC109">
        <f t="shared" si="32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99.186213499999994</v>
      </c>
      <c r="H110">
        <v>140.29125930000001</v>
      </c>
      <c r="I110">
        <v>117847.6666667</v>
      </c>
      <c r="J110">
        <v>189352.66666670001</v>
      </c>
      <c r="K110">
        <f t="shared" si="17"/>
        <v>118.38830660021375</v>
      </c>
      <c r="M110">
        <f t="shared" si="18"/>
        <v>341.56363312312243</v>
      </c>
      <c r="N110">
        <f t="shared" si="19"/>
        <v>186.21563566892149</v>
      </c>
      <c r="O110">
        <f t="shared" si="20"/>
        <v>840.52277305792563</v>
      </c>
      <c r="P110">
        <f t="shared" si="21"/>
        <v>467.27103925128716</v>
      </c>
      <c r="Q110">
        <f t="shared" si="24"/>
        <v>0.98706752786582397</v>
      </c>
      <c r="R110">
        <f t="shared" si="25"/>
        <v>20.924180729881343</v>
      </c>
      <c r="S110">
        <f t="shared" si="22"/>
        <v>2.0398912999999999</v>
      </c>
      <c r="T110">
        <f t="shared" si="23"/>
        <v>1.0975587607353476</v>
      </c>
      <c r="V110">
        <f t="shared" si="33"/>
        <v>105</v>
      </c>
      <c r="W110">
        <f t="shared" si="26"/>
        <v>0.76670380934575633</v>
      </c>
      <c r="X110">
        <f t="shared" si="27"/>
        <v>-1.2675003401731715</v>
      </c>
      <c r="Y110">
        <f t="shared" si="28"/>
        <v>-0.44650704075525027</v>
      </c>
      <c r="Z110">
        <f t="shared" si="29"/>
        <v>1.4488435987329353</v>
      </c>
      <c r="AA110">
        <f t="shared" si="30"/>
        <v>0.98706752786582397</v>
      </c>
      <c r="AB110">
        <f t="shared" si="31"/>
        <v>0.31703919046039886</v>
      </c>
      <c r="AC110">
        <f t="shared" si="32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141.8619827</v>
      </c>
      <c r="I111">
        <v>117497.6666667</v>
      </c>
      <c r="J111">
        <v>189866.33333329999</v>
      </c>
      <c r="K111">
        <f t="shared" si="17"/>
        <v>118.03670093433949</v>
      </c>
      <c r="M111">
        <f t="shared" si="18"/>
        <v>341.15014632860783</v>
      </c>
      <c r="N111">
        <f t="shared" si="19"/>
        <v>181.88380877065561</v>
      </c>
      <c r="O111">
        <f t="shared" si="20"/>
        <v>839.44766187038476</v>
      </c>
      <c r="P111">
        <f t="shared" si="21"/>
        <v>466.12186181513567</v>
      </c>
      <c r="Q111">
        <f t="shared" si="24"/>
        <v>1.0564012257438309</v>
      </c>
      <c r="R111">
        <f t="shared" si="25"/>
        <v>20.981174207689715</v>
      </c>
      <c r="S111">
        <f t="shared" si="22"/>
        <v>1.935652175</v>
      </c>
      <c r="T111">
        <f t="shared" si="23"/>
        <v>1.1005361645393137</v>
      </c>
      <c r="V111">
        <f t="shared" si="33"/>
        <v>106</v>
      </c>
      <c r="W111">
        <f t="shared" si="26"/>
        <v>-0.41348679451459702</v>
      </c>
      <c r="X111">
        <f t="shared" si="27"/>
        <v>-4.3318268982658878</v>
      </c>
      <c r="Y111">
        <f t="shared" si="28"/>
        <v>-1.0751111875408697</v>
      </c>
      <c r="Z111">
        <f t="shared" si="29"/>
        <v>0.29966616258144541</v>
      </c>
      <c r="AA111">
        <f t="shared" si="30"/>
        <v>1.0564012257438309</v>
      </c>
      <c r="AB111">
        <f t="shared" si="31"/>
        <v>5.6993477808372717E-2</v>
      </c>
      <c r="AC111">
        <f t="shared" si="32"/>
        <v>1.935652175</v>
      </c>
    </row>
    <row r="112" spans="1:29">
      <c r="A112">
        <v>1991.1</v>
      </c>
      <c r="B112">
        <v>4842</v>
      </c>
      <c r="C112">
        <v>116.4147047</v>
      </c>
      <c r="D112">
        <v>750.7</v>
      </c>
      <c r="E112">
        <v>3841.4</v>
      </c>
      <c r="F112">
        <v>6.4325555999999997</v>
      </c>
      <c r="G112">
        <v>98.228817599999999</v>
      </c>
      <c r="H112">
        <v>143.4954381</v>
      </c>
      <c r="I112">
        <v>116875.6666667</v>
      </c>
      <c r="J112">
        <v>190271.66666670001</v>
      </c>
      <c r="K112">
        <f t="shared" si="17"/>
        <v>117.41184743670006</v>
      </c>
      <c r="M112">
        <f t="shared" si="18"/>
        <v>339.85032630670315</v>
      </c>
      <c r="N112">
        <f t="shared" si="19"/>
        <v>176.59172051752367</v>
      </c>
      <c r="O112">
        <f t="shared" si="20"/>
        <v>838.71530944505798</v>
      </c>
      <c r="P112">
        <f t="shared" si="21"/>
        <v>464.98872189590668</v>
      </c>
      <c r="Q112">
        <f t="shared" si="24"/>
        <v>1.2115966301262928</v>
      </c>
      <c r="R112">
        <f t="shared" si="25"/>
        <v>20.914438809415557</v>
      </c>
      <c r="S112">
        <f t="shared" si="22"/>
        <v>1.6081388999999999</v>
      </c>
      <c r="T112">
        <f t="shared" si="23"/>
        <v>1.1028856278921289</v>
      </c>
      <c r="V112">
        <f t="shared" si="33"/>
        <v>107</v>
      </c>
      <c r="W112">
        <f t="shared" si="26"/>
        <v>-1.2998200219046794</v>
      </c>
      <c r="X112">
        <f t="shared" si="27"/>
        <v>-5.2920882531319364</v>
      </c>
      <c r="Y112">
        <f t="shared" si="28"/>
        <v>-0.73235242532678058</v>
      </c>
      <c r="Z112">
        <f t="shared" si="29"/>
        <v>-0.83347375664754964</v>
      </c>
      <c r="AA112">
        <f t="shared" si="30"/>
        <v>1.2115966301262928</v>
      </c>
      <c r="AB112">
        <f t="shared" si="31"/>
        <v>-6.6735398274158086E-2</v>
      </c>
      <c r="AC112">
        <f t="shared" si="32"/>
        <v>1.6081388999999999</v>
      </c>
    </row>
    <row r="113" spans="1:29">
      <c r="A113">
        <v>1991.2</v>
      </c>
      <c r="B113">
        <v>4867.8999999999996</v>
      </c>
      <c r="C113">
        <v>117.21481540000001</v>
      </c>
      <c r="D113">
        <v>746</v>
      </c>
      <c r="E113">
        <v>3885.7</v>
      </c>
      <c r="F113">
        <v>5.8624175999999997</v>
      </c>
      <c r="G113">
        <v>98.420296800000003</v>
      </c>
      <c r="H113">
        <v>145.53311840000001</v>
      </c>
      <c r="I113">
        <v>116978.3333333</v>
      </c>
      <c r="J113">
        <v>190655.66666670001</v>
      </c>
      <c r="K113">
        <f t="shared" si="17"/>
        <v>117.51498509862289</v>
      </c>
      <c r="M113">
        <f t="shared" si="18"/>
        <v>340.11039700438801</v>
      </c>
      <c r="N113">
        <f t="shared" si="19"/>
        <v>175.07711434962116</v>
      </c>
      <c r="O113">
        <f t="shared" si="20"/>
        <v>839.04717352881789</v>
      </c>
      <c r="P113">
        <f t="shared" si="21"/>
        <v>465.06965470081917</v>
      </c>
      <c r="Q113">
        <f t="shared" si="24"/>
        <v>0.68494240601834122</v>
      </c>
      <c r="R113">
        <f t="shared" si="25"/>
        <v>21.639539816346549</v>
      </c>
      <c r="S113">
        <f t="shared" si="22"/>
        <v>1.4656043999999999</v>
      </c>
      <c r="T113">
        <f t="shared" si="23"/>
        <v>1.1051114352786404</v>
      </c>
      <c r="V113">
        <f t="shared" si="33"/>
        <v>108</v>
      </c>
      <c r="W113">
        <f t="shared" si="26"/>
        <v>0.2600706976848528</v>
      </c>
      <c r="X113">
        <f t="shared" si="27"/>
        <v>-1.5146061679025138</v>
      </c>
      <c r="Y113">
        <f t="shared" si="28"/>
        <v>0.3318640837599105</v>
      </c>
      <c r="Z113">
        <f t="shared" si="29"/>
        <v>-0.75254095173505675</v>
      </c>
      <c r="AA113">
        <f t="shared" si="30"/>
        <v>0.68494240601834122</v>
      </c>
      <c r="AB113">
        <f t="shared" si="31"/>
        <v>0.72510100693099133</v>
      </c>
      <c r="AC113">
        <f t="shared" si="32"/>
        <v>1.4656043999999999</v>
      </c>
    </row>
    <row r="114" spans="1:29">
      <c r="A114">
        <v>1991.3</v>
      </c>
      <c r="B114">
        <v>4879.8999999999996</v>
      </c>
      <c r="C114">
        <v>118.0331564</v>
      </c>
      <c r="D114">
        <v>747.1</v>
      </c>
      <c r="E114">
        <v>3927</v>
      </c>
      <c r="F114">
        <v>5.6454348000000003</v>
      </c>
      <c r="G114">
        <v>98.516036400000004</v>
      </c>
      <c r="H114">
        <v>147.2031734</v>
      </c>
      <c r="I114">
        <v>116795</v>
      </c>
      <c r="J114">
        <v>191121.33333329999</v>
      </c>
      <c r="K114">
        <f t="shared" si="17"/>
        <v>117.33081070224603</v>
      </c>
      <c r="M114">
        <f t="shared" si="18"/>
        <v>340.22798361770549</v>
      </c>
      <c r="N114">
        <f t="shared" si="19"/>
        <v>174.28478265808005</v>
      </c>
      <c r="O114">
        <f t="shared" si="20"/>
        <v>839.04943598700447</v>
      </c>
      <c r="P114">
        <f t="shared" si="21"/>
        <v>464.76608950680384</v>
      </c>
      <c r="Q114">
        <f t="shared" si="24"/>
        <v>0.69572910205655791</v>
      </c>
      <c r="R114">
        <f t="shared" si="25"/>
        <v>22.084819304926334</v>
      </c>
      <c r="S114">
        <f t="shared" si="22"/>
        <v>1.4113587000000001</v>
      </c>
      <c r="T114">
        <f t="shared" si="23"/>
        <v>1.1078106131592924</v>
      </c>
      <c r="V114">
        <f t="shared" si="33"/>
        <v>109</v>
      </c>
      <c r="W114">
        <f t="shared" si="26"/>
        <v>0.11758661331748499</v>
      </c>
      <c r="X114">
        <f t="shared" si="27"/>
        <v>-0.79233169154110783</v>
      </c>
      <c r="Y114">
        <f t="shared" si="28"/>
        <v>2.2624581865784421E-3</v>
      </c>
      <c r="Z114">
        <f t="shared" si="29"/>
        <v>-1.0561061457503911</v>
      </c>
      <c r="AA114">
        <f t="shared" si="30"/>
        <v>0.69572910205655791</v>
      </c>
      <c r="AB114">
        <f t="shared" si="31"/>
        <v>0.44527948857978572</v>
      </c>
      <c r="AC114">
        <f t="shared" si="32"/>
        <v>1.4113587000000001</v>
      </c>
    </row>
    <row r="115" spans="1:29">
      <c r="A115">
        <v>1991.4</v>
      </c>
      <c r="B115">
        <v>4880.8</v>
      </c>
      <c r="C115">
        <v>118.7633175</v>
      </c>
      <c r="D115">
        <v>742.4</v>
      </c>
      <c r="E115">
        <v>3955.7</v>
      </c>
      <c r="F115">
        <v>4.8167391000000004</v>
      </c>
      <c r="G115">
        <v>98.611776000000006</v>
      </c>
      <c r="H115">
        <v>148.50222980000001</v>
      </c>
      <c r="I115">
        <v>116827</v>
      </c>
      <c r="J115">
        <v>191650.66666670001</v>
      </c>
      <c r="K115">
        <f t="shared" si="17"/>
        <v>117.36295750598312</v>
      </c>
      <c r="M115">
        <f t="shared" si="18"/>
        <v>340.0628833760781</v>
      </c>
      <c r="N115">
        <f t="shared" si="19"/>
        <v>172.76041595416609</v>
      </c>
      <c r="O115">
        <f t="shared" si="20"/>
        <v>838.79129819024388</v>
      </c>
      <c r="P115">
        <f t="shared" si="21"/>
        <v>464.61403964093034</v>
      </c>
      <c r="Q115">
        <f t="shared" si="24"/>
        <v>0.61670125580795088</v>
      </c>
      <c r="R115">
        <f t="shared" si="25"/>
        <v>22.346738962311292</v>
      </c>
      <c r="S115">
        <f t="shared" si="22"/>
        <v>1.2041847750000001</v>
      </c>
      <c r="T115">
        <f t="shared" si="23"/>
        <v>1.110878826814002</v>
      </c>
      <c r="V115">
        <f t="shared" si="33"/>
        <v>110</v>
      </c>
      <c r="W115">
        <f t="shared" si="26"/>
        <v>-0.16510024162738546</v>
      </c>
      <c r="X115">
        <f t="shared" si="27"/>
        <v>-1.5243667039139552</v>
      </c>
      <c r="Y115">
        <f t="shared" si="28"/>
        <v>-0.25813779676059312</v>
      </c>
      <c r="Z115">
        <f t="shared" si="29"/>
        <v>-1.2081560116238848</v>
      </c>
      <c r="AA115">
        <f t="shared" si="30"/>
        <v>0.61670125580795088</v>
      </c>
      <c r="AB115">
        <f t="shared" si="31"/>
        <v>0.26191965738495782</v>
      </c>
      <c r="AC115">
        <f t="shared" si="32"/>
        <v>1.2041847750000001</v>
      </c>
    </row>
    <row r="116" spans="1:29">
      <c r="A116">
        <v>1992.1</v>
      </c>
      <c r="B116">
        <v>4918.5</v>
      </c>
      <c r="C116">
        <v>119.8902104</v>
      </c>
      <c r="D116">
        <v>754</v>
      </c>
      <c r="E116">
        <v>4044.4</v>
      </c>
      <c r="F116">
        <v>4.0225274999999998</v>
      </c>
      <c r="G116">
        <v>98.803255100000001</v>
      </c>
      <c r="H116">
        <v>150.9</v>
      </c>
      <c r="I116">
        <v>117101.3333333</v>
      </c>
      <c r="J116">
        <v>192074.66666670001</v>
      </c>
      <c r="K116">
        <f t="shared" si="17"/>
        <v>117.63854937548727</v>
      </c>
      <c r="M116">
        <f t="shared" si="18"/>
        <v>341.11507236868698</v>
      </c>
      <c r="N116">
        <f t="shared" si="19"/>
        <v>173.14546044775818</v>
      </c>
      <c r="O116">
        <f t="shared" si="20"/>
        <v>839.33975320824902</v>
      </c>
      <c r="P116">
        <f t="shared" si="21"/>
        <v>464.82157942705101</v>
      </c>
      <c r="Q116">
        <f t="shared" si="24"/>
        <v>0.94438266649269409</v>
      </c>
      <c r="R116">
        <f t="shared" si="25"/>
        <v>23.004095511375073</v>
      </c>
      <c r="S116">
        <f t="shared" si="22"/>
        <v>1.005631875</v>
      </c>
      <c r="T116">
        <f t="shared" si="23"/>
        <v>1.1133364891366082</v>
      </c>
      <c r="V116">
        <f t="shared" si="33"/>
        <v>111</v>
      </c>
      <c r="W116">
        <f t="shared" si="26"/>
        <v>1.0521889926088761</v>
      </c>
      <c r="X116">
        <f t="shared" si="27"/>
        <v>0.38504449359209048</v>
      </c>
      <c r="Y116">
        <f t="shared" si="28"/>
        <v>0.54845501800514285</v>
      </c>
      <c r="Z116">
        <f t="shared" si="29"/>
        <v>-1.0006162255032223</v>
      </c>
      <c r="AA116">
        <f t="shared" si="30"/>
        <v>0.94438266649269409</v>
      </c>
      <c r="AB116">
        <f t="shared" si="31"/>
        <v>0.65735654906378116</v>
      </c>
      <c r="AC116">
        <f t="shared" si="32"/>
        <v>1.005631875</v>
      </c>
    </row>
    <row r="117" spans="1:29">
      <c r="A117">
        <v>1992.2</v>
      </c>
      <c r="B117">
        <v>4947.5</v>
      </c>
      <c r="C117">
        <v>120.69327939999999</v>
      </c>
      <c r="D117">
        <v>784</v>
      </c>
      <c r="E117">
        <v>4097.8</v>
      </c>
      <c r="F117">
        <v>3.7705495</v>
      </c>
      <c r="G117">
        <v>98.611776000000006</v>
      </c>
      <c r="H117">
        <v>152.6</v>
      </c>
      <c r="I117">
        <v>117567.3333333</v>
      </c>
      <c r="J117">
        <v>192506.66666670001</v>
      </c>
      <c r="K117">
        <f t="shared" si="17"/>
        <v>118.10668720490844</v>
      </c>
      <c r="M117">
        <f t="shared" si="18"/>
        <v>341.53451242445215</v>
      </c>
      <c r="N117">
        <f t="shared" si="19"/>
        <v>176.154862128183</v>
      </c>
      <c r="O117">
        <f t="shared" si="20"/>
        <v>839.70297247625899</v>
      </c>
      <c r="P117">
        <f t="shared" si="21"/>
        <v>464.80008926661293</v>
      </c>
      <c r="Q117">
        <f t="shared" si="24"/>
        <v>0.66760356943934152</v>
      </c>
      <c r="R117">
        <f t="shared" si="25"/>
        <v>23.456767249591067</v>
      </c>
      <c r="S117">
        <f t="shared" si="22"/>
        <v>0.942637375</v>
      </c>
      <c r="T117">
        <f t="shared" si="23"/>
        <v>1.1158405224464336</v>
      </c>
      <c r="V117">
        <f t="shared" si="33"/>
        <v>112</v>
      </c>
      <c r="W117">
        <f t="shared" si="26"/>
        <v>0.41944005576516474</v>
      </c>
      <c r="X117">
        <f t="shared" si="27"/>
        <v>3.0094016804248156</v>
      </c>
      <c r="Y117">
        <f t="shared" si="28"/>
        <v>0.36321926800997062</v>
      </c>
      <c r="Z117">
        <f t="shared" si="29"/>
        <v>-1.0221063859412993</v>
      </c>
      <c r="AA117">
        <f t="shared" si="30"/>
        <v>0.66760356943934152</v>
      </c>
      <c r="AB117">
        <f t="shared" si="31"/>
        <v>0.45267173821599371</v>
      </c>
      <c r="AC117">
        <f t="shared" si="32"/>
        <v>0.942637375</v>
      </c>
    </row>
    <row r="118" spans="1:29">
      <c r="A118">
        <v>1992.3</v>
      </c>
      <c r="B118">
        <v>4990.5</v>
      </c>
      <c r="C118">
        <v>121.10209399999999</v>
      </c>
      <c r="D118">
        <v>790.2</v>
      </c>
      <c r="E118">
        <v>4154</v>
      </c>
      <c r="F118">
        <v>3.2570652</v>
      </c>
      <c r="G118">
        <v>98.707515599999994</v>
      </c>
      <c r="H118">
        <v>154.69999999999999</v>
      </c>
      <c r="I118">
        <v>117761.3333333</v>
      </c>
      <c r="J118">
        <v>193024.33333329999</v>
      </c>
      <c r="K118">
        <f t="shared" si="17"/>
        <v>118.30157720256447</v>
      </c>
      <c r="M118">
        <f t="shared" si="18"/>
        <v>342.28996345760214</v>
      </c>
      <c r="N118">
        <f t="shared" si="19"/>
        <v>176.33587081172541</v>
      </c>
      <c r="O118">
        <f t="shared" si="20"/>
        <v>840.29979561707876</v>
      </c>
      <c r="P118">
        <f t="shared" si="21"/>
        <v>464.79345786165965</v>
      </c>
      <c r="Q118">
        <f t="shared" si="24"/>
        <v>0.33814955497371108</v>
      </c>
      <c r="R118">
        <f t="shared" si="25"/>
        <v>24.485381567483742</v>
      </c>
      <c r="S118">
        <f t="shared" si="22"/>
        <v>0.8142663</v>
      </c>
      <c r="T118">
        <f t="shared" si="23"/>
        <v>1.1188411117440091</v>
      </c>
      <c r="V118">
        <f t="shared" si="33"/>
        <v>113</v>
      </c>
      <c r="W118">
        <f t="shared" si="26"/>
        <v>0.75545103314999551</v>
      </c>
      <c r="X118">
        <f t="shared" si="27"/>
        <v>0.18100868354241584</v>
      </c>
      <c r="Y118">
        <f t="shared" si="28"/>
        <v>0.59682314081976529</v>
      </c>
      <c r="Z118">
        <f t="shared" si="29"/>
        <v>-1.0287377908945814</v>
      </c>
      <c r="AA118">
        <f t="shared" si="30"/>
        <v>0.33814955497371108</v>
      </c>
      <c r="AB118">
        <f t="shared" si="31"/>
        <v>1.028614317892675</v>
      </c>
      <c r="AC118">
        <f t="shared" si="32"/>
        <v>0.8142663</v>
      </c>
    </row>
    <row r="119" spans="1:29">
      <c r="A119">
        <v>1992.4</v>
      </c>
      <c r="B119">
        <v>5060.7</v>
      </c>
      <c r="C119">
        <v>121.9060604</v>
      </c>
      <c r="D119">
        <v>812.7</v>
      </c>
      <c r="E119">
        <v>4251.3</v>
      </c>
      <c r="F119">
        <v>3.0360870000000002</v>
      </c>
      <c r="G119">
        <v>98.898994700000003</v>
      </c>
      <c r="H119">
        <v>156.4</v>
      </c>
      <c r="I119">
        <v>117950.6666667</v>
      </c>
      <c r="J119">
        <v>193615.66666670001</v>
      </c>
      <c r="K119">
        <f t="shared" si="17"/>
        <v>118.49177912474246</v>
      </c>
      <c r="M119">
        <f t="shared" si="18"/>
        <v>343.63770841019812</v>
      </c>
      <c r="N119">
        <f t="shared" si="19"/>
        <v>178.17590243622058</v>
      </c>
      <c r="O119">
        <f t="shared" si="20"/>
        <v>841.39078306496276</v>
      </c>
      <c r="P119">
        <f t="shared" si="21"/>
        <v>464.84202094851418</v>
      </c>
      <c r="Q119">
        <f t="shared" si="24"/>
        <v>0.66168095080230838</v>
      </c>
      <c r="R119">
        <f t="shared" si="25"/>
        <v>24.916607669900468</v>
      </c>
      <c r="S119">
        <f t="shared" si="22"/>
        <v>0.75902175000000005</v>
      </c>
      <c r="T119">
        <f t="shared" si="23"/>
        <v>1.1222687005496659</v>
      </c>
      <c r="V119">
        <f t="shared" si="33"/>
        <v>114</v>
      </c>
      <c r="W119">
        <f t="shared" si="26"/>
        <v>1.3477449525959742</v>
      </c>
      <c r="X119">
        <f t="shared" si="27"/>
        <v>1.8400316244951682</v>
      </c>
      <c r="Y119">
        <f t="shared" si="28"/>
        <v>1.0909874478840038</v>
      </c>
      <c r="Z119">
        <f t="shared" si="29"/>
        <v>-0.9801747040400528</v>
      </c>
      <c r="AA119">
        <f t="shared" si="30"/>
        <v>0.66168095080230838</v>
      </c>
      <c r="AB119">
        <f t="shared" si="31"/>
        <v>0.43122610241672632</v>
      </c>
      <c r="AC119">
        <f t="shared" si="32"/>
        <v>0.75902175000000005</v>
      </c>
    </row>
    <row r="120" spans="1:29">
      <c r="A120">
        <v>1993.1</v>
      </c>
      <c r="B120">
        <v>5075.3</v>
      </c>
      <c r="C120">
        <v>122.86761370000001</v>
      </c>
      <c r="D120">
        <v>833.7</v>
      </c>
      <c r="E120">
        <v>4294.6000000000004</v>
      </c>
      <c r="F120">
        <v>3.0403332999999999</v>
      </c>
      <c r="G120">
        <v>98.707515599999994</v>
      </c>
      <c r="H120">
        <v>157.19999999999999</v>
      </c>
      <c r="I120">
        <v>118394</v>
      </c>
      <c r="J120">
        <v>194106</v>
      </c>
      <c r="K120">
        <f t="shared" si="17"/>
        <v>118.93714630148308</v>
      </c>
      <c r="M120">
        <f t="shared" si="18"/>
        <v>343.61246650323295</v>
      </c>
      <c r="N120">
        <f t="shared" si="19"/>
        <v>179.6884591915865</v>
      </c>
      <c r="O120">
        <f t="shared" si="20"/>
        <v>841.42593463139121</v>
      </c>
      <c r="P120">
        <f t="shared" si="21"/>
        <v>464.77045055332252</v>
      </c>
      <c r="Q120">
        <f t="shared" si="24"/>
        <v>0.78567129390501</v>
      </c>
      <c r="R120">
        <f t="shared" si="25"/>
        <v>24.641141564384998</v>
      </c>
      <c r="S120">
        <f t="shared" si="22"/>
        <v>0.76008332499999998</v>
      </c>
      <c r="T120">
        <f t="shared" si="23"/>
        <v>1.1251108556411029</v>
      </c>
      <c r="V120">
        <f t="shared" si="33"/>
        <v>115</v>
      </c>
      <c r="W120">
        <f t="shared" si="26"/>
        <v>-2.5241906965163707E-2</v>
      </c>
      <c r="X120">
        <f t="shared" si="27"/>
        <v>1.5125567553659209</v>
      </c>
      <c r="Y120">
        <f t="shared" si="28"/>
        <v>3.5151566428453407E-2</v>
      </c>
      <c r="Z120">
        <f t="shared" si="29"/>
        <v>-1.0517450992317094</v>
      </c>
      <c r="AA120">
        <f t="shared" si="30"/>
        <v>0.78567129390501</v>
      </c>
      <c r="AB120">
        <f t="shared" si="31"/>
        <v>-0.27546610551546991</v>
      </c>
      <c r="AC120">
        <f t="shared" si="32"/>
        <v>0.76008332499999998</v>
      </c>
    </row>
    <row r="121" spans="1:29">
      <c r="A121">
        <v>1993.2</v>
      </c>
      <c r="B121">
        <v>5105.3999999999996</v>
      </c>
      <c r="C121">
        <v>123.3967955</v>
      </c>
      <c r="D121">
        <v>851.1</v>
      </c>
      <c r="E121">
        <v>4347.3</v>
      </c>
      <c r="F121">
        <v>3</v>
      </c>
      <c r="G121">
        <v>99.090473900000006</v>
      </c>
      <c r="H121">
        <v>158.1</v>
      </c>
      <c r="I121">
        <v>118984</v>
      </c>
      <c r="J121">
        <v>194555.33333329999</v>
      </c>
      <c r="K121">
        <f t="shared" si="17"/>
        <v>119.52985299538543</v>
      </c>
      <c r="M121">
        <f t="shared" si="18"/>
        <v>344.17113186858302</v>
      </c>
      <c r="N121">
        <f t="shared" si="19"/>
        <v>181.09307074487572</v>
      </c>
      <c r="O121">
        <f t="shared" si="20"/>
        <v>841.78603017880494</v>
      </c>
      <c r="P121">
        <f t="shared" si="21"/>
        <v>465.42355003304488</v>
      </c>
      <c r="Q121">
        <f t="shared" si="24"/>
        <v>0.42976783873847624</v>
      </c>
      <c r="R121">
        <f t="shared" si="25"/>
        <v>24.782260147678535</v>
      </c>
      <c r="S121">
        <f t="shared" si="22"/>
        <v>0.75</v>
      </c>
      <c r="T121">
        <f t="shared" si="23"/>
        <v>1.1277153594230429</v>
      </c>
      <c r="V121">
        <f t="shared" si="33"/>
        <v>116</v>
      </c>
      <c r="W121">
        <f t="shared" si="26"/>
        <v>0.55866536535006617</v>
      </c>
      <c r="X121">
        <f t="shared" si="27"/>
        <v>1.4046115532892145</v>
      </c>
      <c r="Y121">
        <f t="shared" si="28"/>
        <v>0.36009554741372085</v>
      </c>
      <c r="Z121">
        <f t="shared" si="29"/>
        <v>-0.3986456195093524</v>
      </c>
      <c r="AA121">
        <f t="shared" si="30"/>
        <v>0.42976783873847624</v>
      </c>
      <c r="AB121">
        <f t="shared" si="31"/>
        <v>0.14111858329353666</v>
      </c>
      <c r="AC121">
        <f t="shared" si="32"/>
        <v>0.75</v>
      </c>
    </row>
    <row r="122" spans="1:29">
      <c r="A122">
        <v>1993.3</v>
      </c>
      <c r="B122">
        <v>5139.3999999999996</v>
      </c>
      <c r="C122">
        <v>123.73428800000001</v>
      </c>
      <c r="D122">
        <v>868.3</v>
      </c>
      <c r="E122">
        <v>4401.2</v>
      </c>
      <c r="F122">
        <v>3.0596738999999999</v>
      </c>
      <c r="G122">
        <v>99.090473900000006</v>
      </c>
      <c r="H122">
        <v>158.69999999999999</v>
      </c>
      <c r="I122">
        <v>119543.3333333</v>
      </c>
      <c r="J122">
        <v>195068</v>
      </c>
      <c r="K122">
        <f t="shared" si="17"/>
        <v>120.09175233567294</v>
      </c>
      <c r="M122">
        <f t="shared" si="18"/>
        <v>344.86706989886898</v>
      </c>
      <c r="N122">
        <f t="shared" si="19"/>
        <v>182.55754660595315</v>
      </c>
      <c r="O122">
        <f t="shared" si="20"/>
        <v>842.18662368423929</v>
      </c>
      <c r="P122">
        <f t="shared" si="21"/>
        <v>465.6293794736082</v>
      </c>
      <c r="Q122">
        <f t="shared" si="24"/>
        <v>0.27312849927719307</v>
      </c>
      <c r="R122">
        <f t="shared" si="25"/>
        <v>24.887919980095059</v>
      </c>
      <c r="S122">
        <f t="shared" si="22"/>
        <v>0.76491847499999999</v>
      </c>
      <c r="T122">
        <f t="shared" si="23"/>
        <v>1.1306869668541861</v>
      </c>
      <c r="V122">
        <f t="shared" si="33"/>
        <v>117</v>
      </c>
      <c r="W122">
        <f t="shared" si="26"/>
        <v>0.69593803028595858</v>
      </c>
      <c r="X122">
        <f t="shared" si="27"/>
        <v>1.4644758610774318</v>
      </c>
      <c r="Y122">
        <f t="shared" si="28"/>
        <v>0.40059350543435812</v>
      </c>
      <c r="Z122">
        <f t="shared" si="29"/>
        <v>-0.19281617894603187</v>
      </c>
      <c r="AA122">
        <f t="shared" si="30"/>
        <v>0.27312849927719307</v>
      </c>
      <c r="AB122">
        <f t="shared" si="31"/>
        <v>0.10565983241652432</v>
      </c>
      <c r="AC122">
        <f t="shared" si="32"/>
        <v>0.76491847499999999</v>
      </c>
    </row>
    <row r="123" spans="1:29">
      <c r="A123">
        <v>1993.4</v>
      </c>
      <c r="B123">
        <v>5218</v>
      </c>
      <c r="C123">
        <v>124.1490993</v>
      </c>
      <c r="D123">
        <v>913.5</v>
      </c>
      <c r="E123">
        <v>4469.6000000000004</v>
      </c>
      <c r="F123">
        <v>2.9896739000000001</v>
      </c>
      <c r="G123">
        <v>99.186213499999994</v>
      </c>
      <c r="H123">
        <v>159.30000000000001</v>
      </c>
      <c r="I123">
        <v>120311.3333333</v>
      </c>
      <c r="J123">
        <v>195621</v>
      </c>
      <c r="K123">
        <f t="shared" si="17"/>
        <v>120.86327562536279</v>
      </c>
      <c r="M123">
        <f t="shared" si="18"/>
        <v>345.79146597984419</v>
      </c>
      <c r="N123">
        <f t="shared" si="19"/>
        <v>187.01438374715642</v>
      </c>
      <c r="O123">
        <f t="shared" si="20"/>
        <v>843.42131843444861</v>
      </c>
      <c r="P123">
        <f t="shared" si="21"/>
        <v>466.08325136864215</v>
      </c>
      <c r="Q123">
        <f t="shared" si="24"/>
        <v>0.33468292628976454</v>
      </c>
      <c r="R123">
        <f t="shared" si="25"/>
        <v>24.930595992169248</v>
      </c>
      <c r="S123">
        <f t="shared" si="22"/>
        <v>0.74741847500000003</v>
      </c>
      <c r="T123">
        <f t="shared" si="23"/>
        <v>1.1338923613456988</v>
      </c>
      <c r="V123">
        <f t="shared" si="33"/>
        <v>118</v>
      </c>
      <c r="W123">
        <f t="shared" si="26"/>
        <v>0.92439608097521386</v>
      </c>
      <c r="X123">
        <f t="shared" si="27"/>
        <v>4.4568371412032661</v>
      </c>
      <c r="Y123">
        <f t="shared" si="28"/>
        <v>1.2346947502093144</v>
      </c>
      <c r="Z123">
        <f t="shared" si="29"/>
        <v>0.26105571608792388</v>
      </c>
      <c r="AA123">
        <f t="shared" si="30"/>
        <v>0.33468292628976454</v>
      </c>
      <c r="AB123">
        <f t="shared" si="31"/>
        <v>4.2676012074188918E-2</v>
      </c>
      <c r="AC123">
        <f t="shared" si="32"/>
        <v>0.74741847500000003</v>
      </c>
    </row>
    <row r="124" spans="1:29">
      <c r="A124">
        <v>1994.1</v>
      </c>
      <c r="B124">
        <v>5261.1</v>
      </c>
      <c r="C124">
        <v>124.9681626</v>
      </c>
      <c r="D124">
        <v>942.5</v>
      </c>
      <c r="E124">
        <v>4535</v>
      </c>
      <c r="F124">
        <v>3.2121111</v>
      </c>
      <c r="G124">
        <v>99.377692699999997</v>
      </c>
      <c r="H124">
        <v>161.19999999999999</v>
      </c>
      <c r="I124">
        <v>122090.3333333</v>
      </c>
      <c r="J124">
        <v>196085.33333329999</v>
      </c>
      <c r="K124">
        <f t="shared" si="17"/>
        <v>122.65043699562088</v>
      </c>
      <c r="M124">
        <f t="shared" si="18"/>
        <v>346.34942507049414</v>
      </c>
      <c r="N124">
        <f t="shared" si="19"/>
        <v>189.24498074778703</v>
      </c>
      <c r="O124">
        <f t="shared" si="20"/>
        <v>844.00683031600124</v>
      </c>
      <c r="P124">
        <f t="shared" si="21"/>
        <v>467.50687104347099</v>
      </c>
      <c r="Q124">
        <f t="shared" si="24"/>
        <v>0.65757486666407905</v>
      </c>
      <c r="R124">
        <f t="shared" si="25"/>
        <v>25.458682441157666</v>
      </c>
      <c r="S124">
        <f t="shared" si="22"/>
        <v>0.803027775</v>
      </c>
      <c r="T124">
        <f t="shared" si="23"/>
        <v>1.1365838107286743</v>
      </c>
      <c r="V124">
        <f t="shared" si="33"/>
        <v>119</v>
      </c>
      <c r="W124">
        <f t="shared" si="26"/>
        <v>0.55795909064994476</v>
      </c>
      <c r="X124">
        <f t="shared" si="27"/>
        <v>2.2305970006306097</v>
      </c>
      <c r="Y124">
        <f t="shared" si="28"/>
        <v>0.58551188155263389</v>
      </c>
      <c r="Z124">
        <f t="shared" si="29"/>
        <v>1.684675390916766</v>
      </c>
      <c r="AA124">
        <f t="shared" si="30"/>
        <v>0.65757486666407905</v>
      </c>
      <c r="AB124">
        <f t="shared" si="31"/>
        <v>0.52808644898841806</v>
      </c>
      <c r="AC124">
        <f t="shared" si="32"/>
        <v>0.803027775</v>
      </c>
    </row>
    <row r="125" spans="1:29">
      <c r="A125">
        <v>1994.2</v>
      </c>
      <c r="B125">
        <v>5314.1</v>
      </c>
      <c r="C125">
        <v>125.8896144</v>
      </c>
      <c r="D125">
        <v>967</v>
      </c>
      <c r="E125">
        <v>4586.3999999999996</v>
      </c>
      <c r="F125">
        <v>3.9407692000000001</v>
      </c>
      <c r="G125">
        <v>99.664911399999994</v>
      </c>
      <c r="H125">
        <v>161.80000000000001</v>
      </c>
      <c r="I125">
        <v>122580</v>
      </c>
      <c r="J125">
        <v>196522</v>
      </c>
      <c r="K125">
        <f t="shared" si="17"/>
        <v>123.14235006533943</v>
      </c>
      <c r="M125">
        <f t="shared" si="18"/>
        <v>346.51936829311592</v>
      </c>
      <c r="N125">
        <f t="shared" si="19"/>
        <v>190.85414967902807</v>
      </c>
      <c r="O125">
        <f t="shared" si="20"/>
        <v>844.78673924776933</v>
      </c>
      <c r="P125">
        <f t="shared" si="21"/>
        <v>467.97329391281625</v>
      </c>
      <c r="Q125">
        <f t="shared" si="24"/>
        <v>0.73464411210251201</v>
      </c>
      <c r="R125">
        <f t="shared" si="25"/>
        <v>25.095555784241501</v>
      </c>
      <c r="S125">
        <f t="shared" si="22"/>
        <v>0.98519230000000002</v>
      </c>
      <c r="T125">
        <f t="shared" si="23"/>
        <v>1.1391148937812372</v>
      </c>
      <c r="V125">
        <f t="shared" si="33"/>
        <v>120</v>
      </c>
      <c r="W125">
        <f t="shared" si="26"/>
        <v>0.1699432226217823</v>
      </c>
      <c r="X125">
        <f t="shared" si="27"/>
        <v>1.6091689312410438</v>
      </c>
      <c r="Y125">
        <f t="shared" si="28"/>
        <v>0.77990893176809095</v>
      </c>
      <c r="Z125">
        <f t="shared" si="29"/>
        <v>2.1510982602620174</v>
      </c>
      <c r="AA125">
        <f t="shared" si="30"/>
        <v>0.73464411210251201</v>
      </c>
      <c r="AB125">
        <f t="shared" si="31"/>
        <v>-0.3631266569161653</v>
      </c>
      <c r="AC125">
        <f t="shared" si="32"/>
        <v>0.98519230000000002</v>
      </c>
    </row>
    <row r="126" spans="1:29">
      <c r="A126">
        <v>1994.3</v>
      </c>
      <c r="B126">
        <v>5367</v>
      </c>
      <c r="C126">
        <v>126.54555619999999</v>
      </c>
      <c r="D126">
        <v>992.5</v>
      </c>
      <c r="E126">
        <v>4657.5</v>
      </c>
      <c r="F126">
        <v>4.4840217000000004</v>
      </c>
      <c r="G126">
        <v>99.569171900000001</v>
      </c>
      <c r="H126">
        <v>162.9</v>
      </c>
      <c r="I126">
        <v>123207.3333333</v>
      </c>
      <c r="J126">
        <v>197050</v>
      </c>
      <c r="K126">
        <f t="shared" si="17"/>
        <v>123.77256136356823</v>
      </c>
      <c r="M126">
        <f t="shared" si="18"/>
        <v>347.26970598832986</v>
      </c>
      <c r="N126">
        <f t="shared" si="19"/>
        <v>192.66899699689003</v>
      </c>
      <c r="O126">
        <f t="shared" si="20"/>
        <v>845.50897009846528</v>
      </c>
      <c r="P126">
        <f t="shared" si="21"/>
        <v>468.11934393037137</v>
      </c>
      <c r="Q126">
        <f t="shared" si="24"/>
        <v>0.51969246182930529</v>
      </c>
      <c r="R126">
        <f t="shared" si="25"/>
        <v>25.253414420773002</v>
      </c>
      <c r="S126">
        <f t="shared" si="22"/>
        <v>1.1210054250000001</v>
      </c>
      <c r="T126">
        <f t="shared" si="23"/>
        <v>1.1421753789376905</v>
      </c>
      <c r="V126">
        <f t="shared" si="33"/>
        <v>121</v>
      </c>
      <c r="W126">
        <f t="shared" si="26"/>
        <v>0.75033769521394333</v>
      </c>
      <c r="X126">
        <f t="shared" si="27"/>
        <v>1.8148473178619611</v>
      </c>
      <c r="Y126">
        <f t="shared" si="28"/>
        <v>0.72223085069595072</v>
      </c>
      <c r="Z126">
        <f t="shared" si="29"/>
        <v>2.2971482778171435</v>
      </c>
      <c r="AA126">
        <f t="shared" si="30"/>
        <v>0.51969246182930529</v>
      </c>
      <c r="AB126">
        <f t="shared" si="31"/>
        <v>0.15785863653150045</v>
      </c>
      <c r="AC126">
        <f t="shared" si="32"/>
        <v>1.1210054250000001</v>
      </c>
    </row>
    <row r="127" spans="1:29">
      <c r="A127">
        <v>1994.4</v>
      </c>
      <c r="B127">
        <v>5433.8</v>
      </c>
      <c r="C127">
        <v>126.9314292</v>
      </c>
      <c r="D127">
        <v>1020.8</v>
      </c>
      <c r="E127">
        <v>4734.8</v>
      </c>
      <c r="F127">
        <v>5.1653260999999997</v>
      </c>
      <c r="G127">
        <v>99.760650999999996</v>
      </c>
      <c r="H127">
        <v>164.4</v>
      </c>
      <c r="I127">
        <v>124371.3333333</v>
      </c>
      <c r="J127">
        <v>197600.66666670001</v>
      </c>
      <c r="K127">
        <f t="shared" si="17"/>
        <v>124.94190134950438</v>
      </c>
      <c r="M127">
        <f t="shared" si="18"/>
        <v>348.33224263150038</v>
      </c>
      <c r="N127">
        <f t="shared" si="19"/>
        <v>194.89695728257908</v>
      </c>
      <c r="O127">
        <f t="shared" si="20"/>
        <v>846.4668657330426</v>
      </c>
      <c r="P127">
        <f t="shared" si="21"/>
        <v>468.97271543957669</v>
      </c>
      <c r="Q127">
        <f t="shared" si="24"/>
        <v>0.30446416858940739</v>
      </c>
      <c r="R127">
        <f t="shared" si="25"/>
        <v>25.865546953591618</v>
      </c>
      <c r="S127">
        <f t="shared" si="22"/>
        <v>1.2913315249999999</v>
      </c>
      <c r="T127">
        <f t="shared" si="23"/>
        <v>1.1453672485581241</v>
      </c>
      <c r="V127">
        <f t="shared" si="33"/>
        <v>122</v>
      </c>
      <c r="W127">
        <f t="shared" si="26"/>
        <v>1.0625366431705174</v>
      </c>
      <c r="X127">
        <f t="shared" si="27"/>
        <v>2.2279602856890506</v>
      </c>
      <c r="Y127">
        <f t="shared" si="28"/>
        <v>0.95789563457731219</v>
      </c>
      <c r="Z127">
        <f t="shared" si="29"/>
        <v>3.1505197870224606</v>
      </c>
      <c r="AA127">
        <f t="shared" si="30"/>
        <v>0.30446416858940739</v>
      </c>
      <c r="AB127">
        <f t="shared" si="31"/>
        <v>0.61213253281861668</v>
      </c>
      <c r="AC127">
        <f t="shared" si="32"/>
        <v>1.2913315249999999</v>
      </c>
    </row>
    <row r="128" spans="1:29">
      <c r="A128">
        <v>1995.1</v>
      </c>
      <c r="B128">
        <v>5470.1</v>
      </c>
      <c r="C128">
        <v>127.55525489999999</v>
      </c>
      <c r="D128">
        <v>1053.3</v>
      </c>
      <c r="E128">
        <v>4782.1000000000004</v>
      </c>
      <c r="F128">
        <v>5.8063333000000004</v>
      </c>
      <c r="G128">
        <v>99.569171900000001</v>
      </c>
      <c r="H128">
        <v>166.1</v>
      </c>
      <c r="I128">
        <v>125012.6666667</v>
      </c>
      <c r="J128">
        <v>197882</v>
      </c>
      <c r="K128">
        <f t="shared" si="17"/>
        <v>125.58617687446861</v>
      </c>
      <c r="M128">
        <f t="shared" si="18"/>
        <v>348.69373560720305</v>
      </c>
      <c r="N128">
        <f t="shared" si="19"/>
        <v>197.3985668362499</v>
      </c>
      <c r="O128">
        <f t="shared" si="20"/>
        <v>846.99041157893384</v>
      </c>
      <c r="P128">
        <f t="shared" si="21"/>
        <v>469.1526541865482</v>
      </c>
      <c r="Q128">
        <f t="shared" si="24"/>
        <v>0.49026293986018993</v>
      </c>
      <c r="R128">
        <f t="shared" si="25"/>
        <v>26.404037413448389</v>
      </c>
      <c r="S128">
        <f t="shared" si="22"/>
        <v>1.4515833250000001</v>
      </c>
      <c r="T128">
        <f t="shared" si="23"/>
        <v>1.1469979616084651</v>
      </c>
      <c r="V128">
        <f t="shared" si="33"/>
        <v>123</v>
      </c>
      <c r="W128">
        <f t="shared" si="26"/>
        <v>0.36149297570267436</v>
      </c>
      <c r="X128">
        <f t="shared" si="27"/>
        <v>2.5016095536708178</v>
      </c>
      <c r="Y128">
        <f t="shared" si="28"/>
        <v>0.52354584589124897</v>
      </c>
      <c r="Z128">
        <f t="shared" si="29"/>
        <v>3.3304585339939763</v>
      </c>
      <c r="AA128">
        <f t="shared" si="30"/>
        <v>0.49026293986018993</v>
      </c>
      <c r="AB128">
        <f t="shared" si="31"/>
        <v>0.5384904598567708</v>
      </c>
      <c r="AC128">
        <f t="shared" si="32"/>
        <v>1.4515833250000001</v>
      </c>
    </row>
    <row r="129" spans="1:29">
      <c r="A129">
        <v>1995.2</v>
      </c>
      <c r="B129">
        <v>5485.2</v>
      </c>
      <c r="C129">
        <v>128.07007949999999</v>
      </c>
      <c r="D129">
        <v>1057.5</v>
      </c>
      <c r="E129">
        <v>4847.8999999999996</v>
      </c>
      <c r="F129">
        <v>6.0198900999999996</v>
      </c>
      <c r="G129">
        <v>98.803255100000001</v>
      </c>
      <c r="H129">
        <v>167.5</v>
      </c>
      <c r="I129">
        <v>124625.3333333</v>
      </c>
      <c r="J129">
        <v>198295.66666670001</v>
      </c>
      <c r="K129">
        <f t="shared" si="17"/>
        <v>125.19706660416743</v>
      </c>
      <c r="M129">
        <f t="shared" si="18"/>
        <v>349.44869398554965</v>
      </c>
      <c r="N129">
        <f t="shared" si="19"/>
        <v>197.18489503022266</v>
      </c>
      <c r="O129">
        <f t="shared" si="20"/>
        <v>847.05724846995554</v>
      </c>
      <c r="P129">
        <f t="shared" si="21"/>
        <v>467.86130428654883</v>
      </c>
      <c r="Q129">
        <f t="shared" si="24"/>
        <v>0.40279677072973114</v>
      </c>
      <c r="R129">
        <f t="shared" si="25"/>
        <v>26.840574107305855</v>
      </c>
      <c r="S129">
        <f t="shared" si="22"/>
        <v>1.5049725249999999</v>
      </c>
      <c r="T129">
        <f t="shared" si="23"/>
        <v>1.1493957280727736</v>
      </c>
      <c r="V129">
        <f t="shared" si="33"/>
        <v>124</v>
      </c>
      <c r="W129">
        <f t="shared" si="26"/>
        <v>0.75495837834660051</v>
      </c>
      <c r="X129">
        <f t="shared" si="27"/>
        <v>-0.21367180602723579</v>
      </c>
      <c r="Y129">
        <f t="shared" si="28"/>
        <v>6.68368910216941E-2</v>
      </c>
      <c r="Z129">
        <f t="shared" si="29"/>
        <v>2.0391086339946014</v>
      </c>
      <c r="AA129">
        <f t="shared" si="30"/>
        <v>0.40279677072973114</v>
      </c>
      <c r="AB129">
        <f t="shared" si="31"/>
        <v>0.43653669385746596</v>
      </c>
      <c r="AC129">
        <f t="shared" si="32"/>
        <v>1.5049725249999999</v>
      </c>
    </row>
    <row r="137" spans="1:29">
      <c r="P137">
        <f>AVERAGE(P4:P133)</f>
        <v>465.82219565255423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21" workbookViewId="0">
      <selection activeCell="B7" sqref="B7:J132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6</v>
      </c>
      <c r="H4" t="s">
        <v>7</v>
      </c>
      <c r="I4" t="s">
        <v>8</v>
      </c>
      <c r="J4" t="s">
        <v>9</v>
      </c>
    </row>
    <row r="5" spans="1:10">
      <c r="B5" t="s">
        <v>29</v>
      </c>
      <c r="C5" t="s">
        <v>30</v>
      </c>
      <c r="D5" t="s">
        <v>29</v>
      </c>
      <c r="E5" t="s">
        <v>29</v>
      </c>
      <c r="F5" t="s">
        <v>31</v>
      </c>
      <c r="G5" t="s">
        <v>30</v>
      </c>
      <c r="H5" t="s">
        <v>30</v>
      </c>
      <c r="I5" t="s">
        <v>32</v>
      </c>
      <c r="J5" t="s">
        <v>32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25.450576600000002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25.788783299999999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26.106713899999999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26.247828200000001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26.366958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26.500138499999998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26.802795100000001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27.120689599999999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27.609645400000002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28.095343799999998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28.577466099999999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28.9003047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29.374319499999999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29.8439187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30.153336400000001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30.613126900000001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31.5335693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31.9895593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32.447424300000002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33.217739999999999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33.679752899999997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34.143843199999999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34.765378699999999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35.389324799999997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36.171106899999998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36.642428899999999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37.424290599999999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37.740266699999999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38.5221284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39.152676300000003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39.787502400000001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40.115929299999998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41.071111000000002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41.699530699999997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42.155622100000002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43.0603707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44.256012699999999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44.8463487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45.764648399999999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46.702102199999999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47.815532500000003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49.229795299999999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50.633170800000002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51.868894400000002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53.401519700000001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54.470286299999998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103.7817137</v>
      </c>
      <c r="H53">
        <v>55.386204399999997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56.304750200000001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57.6913895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58.928850400000002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103.6859742</v>
      </c>
      <c r="H57">
        <v>60.327875300000002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61.4238456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62.527423800000001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63.775677899999998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65.012516199999993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66.236889300000001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68.068081300000003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69.282175100000003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70.654988200000005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72.341699800000001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74.187695300000001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75.723172700000006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77.412758100000005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79.411153200000001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81.563395799999995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83.862876600000007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85.999360199999998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88.126824099999993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90.244508300000007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92.077329000000006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94.091439699999995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95.516799599999999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97.591716700000006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99.318871799999997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101.0040705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102.0255818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102.84588909999999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103.6938127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104.2622801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105.16960570000001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106.5709616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107.7754205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108.9352085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109.89391550000001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110.80392670000001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111.8989921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113.3338421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115.1100478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116.4633231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117.6520304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118.9820039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120.4524184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120.99172780000001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121.8226689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122.4858641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124.65958430000001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125.29006699999999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127.1097999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128.60029510000001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129.7672278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130.30507489999999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131.0252471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132.3876506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134.2345871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136.09783279999999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138.4735895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99.186213499999994</v>
      </c>
      <c r="H113">
        <v>140.29125930000001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141.8619827</v>
      </c>
      <c r="I114">
        <v>117497.6666667</v>
      </c>
      <c r="J114">
        <v>189866.33333329999</v>
      </c>
    </row>
    <row r="115" spans="1:10">
      <c r="A115">
        <v>1991.1</v>
      </c>
      <c r="B115">
        <v>4842</v>
      </c>
      <c r="C115">
        <v>116.4147047</v>
      </c>
      <c r="D115">
        <v>750.7</v>
      </c>
      <c r="E115">
        <v>3841.4</v>
      </c>
      <c r="F115">
        <v>6.4325555999999997</v>
      </c>
      <c r="G115">
        <v>98.228817599999999</v>
      </c>
      <c r="H115">
        <v>143.4954381</v>
      </c>
      <c r="I115">
        <v>116875.6666667</v>
      </c>
      <c r="J115">
        <v>190271.66666670001</v>
      </c>
    </row>
    <row r="116" spans="1:10">
      <c r="A116">
        <v>1991.2</v>
      </c>
      <c r="B116">
        <v>4867.8999999999996</v>
      </c>
      <c r="C116">
        <v>117.21481540000001</v>
      </c>
      <c r="D116">
        <v>746</v>
      </c>
      <c r="E116">
        <v>3885.7</v>
      </c>
      <c r="F116">
        <v>5.8624175999999997</v>
      </c>
      <c r="G116">
        <v>98.420296800000003</v>
      </c>
      <c r="H116">
        <v>145.53311840000001</v>
      </c>
      <c r="I116">
        <v>116978.3333333</v>
      </c>
      <c r="J116">
        <v>190655.66666670001</v>
      </c>
    </row>
    <row r="117" spans="1:10">
      <c r="A117">
        <v>1991.3</v>
      </c>
      <c r="B117">
        <v>4879.8999999999996</v>
      </c>
      <c r="C117">
        <v>118.0331564</v>
      </c>
      <c r="D117">
        <v>747.1</v>
      </c>
      <c r="E117">
        <v>3927</v>
      </c>
      <c r="F117">
        <v>5.6454348000000003</v>
      </c>
      <c r="G117">
        <v>98.516036400000004</v>
      </c>
      <c r="H117">
        <v>147.2031734</v>
      </c>
      <c r="I117">
        <v>116795</v>
      </c>
      <c r="J117">
        <v>191121.33333329999</v>
      </c>
    </row>
    <row r="118" spans="1:10">
      <c r="A118">
        <v>1991.4</v>
      </c>
      <c r="B118">
        <v>4880.8</v>
      </c>
      <c r="C118">
        <v>118.7633175</v>
      </c>
      <c r="D118">
        <v>742.4</v>
      </c>
      <c r="E118">
        <v>3955.7</v>
      </c>
      <c r="F118">
        <v>4.8167391000000004</v>
      </c>
      <c r="G118">
        <v>98.611776000000006</v>
      </c>
      <c r="H118">
        <v>148.50222980000001</v>
      </c>
      <c r="I118">
        <v>116827</v>
      </c>
      <c r="J118">
        <v>191650.66666670001</v>
      </c>
    </row>
    <row r="119" spans="1:10">
      <c r="A119">
        <v>1992.1</v>
      </c>
      <c r="B119">
        <v>4918.5</v>
      </c>
      <c r="C119">
        <v>119.8902104</v>
      </c>
      <c r="D119">
        <v>754</v>
      </c>
      <c r="E119">
        <v>4044.4</v>
      </c>
      <c r="F119">
        <v>4.0225274999999998</v>
      </c>
      <c r="G119">
        <v>98.803255100000001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4947.5</v>
      </c>
      <c r="C120">
        <v>120.69327939999999</v>
      </c>
      <c r="D120">
        <v>784</v>
      </c>
      <c r="E120">
        <v>4097.8</v>
      </c>
      <c r="F120">
        <v>3.7705495</v>
      </c>
      <c r="G120">
        <v>98.611776000000006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4990.5</v>
      </c>
      <c r="C121">
        <v>121.10209399999999</v>
      </c>
      <c r="D121">
        <v>790.2</v>
      </c>
      <c r="E121">
        <v>4154</v>
      </c>
      <c r="F121">
        <v>3.2570652</v>
      </c>
      <c r="G121">
        <v>98.707515599999994</v>
      </c>
      <c r="H121">
        <v>154.69999999999999</v>
      </c>
      <c r="I121">
        <v>117761.3333333</v>
      </c>
      <c r="J121">
        <v>193024.33333329999</v>
      </c>
    </row>
    <row r="122" spans="1:10">
      <c r="A122">
        <v>1992.4</v>
      </c>
      <c r="B122">
        <v>5060.7</v>
      </c>
      <c r="C122">
        <v>121.9060604</v>
      </c>
      <c r="D122">
        <v>812.7</v>
      </c>
      <c r="E122">
        <v>4251.3</v>
      </c>
      <c r="F122">
        <v>3.0360870000000002</v>
      </c>
      <c r="G122">
        <v>98.898994700000003</v>
      </c>
      <c r="H122">
        <v>156.4</v>
      </c>
      <c r="I122">
        <v>117950.6666667</v>
      </c>
      <c r="J122">
        <v>193615.66666670001</v>
      </c>
    </row>
    <row r="123" spans="1:10">
      <c r="A123">
        <v>1993.1</v>
      </c>
      <c r="B123">
        <v>5075.3</v>
      </c>
      <c r="C123">
        <v>122.86761370000001</v>
      </c>
      <c r="D123">
        <v>833.7</v>
      </c>
      <c r="E123">
        <v>4294.6000000000004</v>
      </c>
      <c r="F123">
        <v>3.0403332999999999</v>
      </c>
      <c r="G123">
        <v>98.707515599999994</v>
      </c>
      <c r="H123">
        <v>157.19999999999999</v>
      </c>
      <c r="I123">
        <v>118394</v>
      </c>
      <c r="J123">
        <v>194106</v>
      </c>
    </row>
    <row r="124" spans="1:10">
      <c r="A124">
        <v>1993.2</v>
      </c>
      <c r="B124">
        <v>5105.3999999999996</v>
      </c>
      <c r="C124">
        <v>123.3967955</v>
      </c>
      <c r="D124">
        <v>851.1</v>
      </c>
      <c r="E124">
        <v>4347.3</v>
      </c>
      <c r="F124">
        <v>3</v>
      </c>
      <c r="G124">
        <v>99.090473900000006</v>
      </c>
      <c r="H124">
        <v>158.1</v>
      </c>
      <c r="I124">
        <v>118984</v>
      </c>
      <c r="J124">
        <v>194555.33333329999</v>
      </c>
    </row>
    <row r="125" spans="1:10">
      <c r="A125">
        <v>1993.3</v>
      </c>
      <c r="B125">
        <v>5139.3999999999996</v>
      </c>
      <c r="C125">
        <v>123.73428800000001</v>
      </c>
      <c r="D125">
        <v>868.3</v>
      </c>
      <c r="E125">
        <v>4401.2</v>
      </c>
      <c r="F125">
        <v>3.0596738999999999</v>
      </c>
      <c r="G125">
        <v>99.090473900000006</v>
      </c>
      <c r="H125">
        <v>158.69999999999999</v>
      </c>
      <c r="I125">
        <v>119543.3333333</v>
      </c>
      <c r="J125">
        <v>195068</v>
      </c>
    </row>
    <row r="126" spans="1:10">
      <c r="A126">
        <v>1993.4</v>
      </c>
      <c r="B126">
        <v>5218</v>
      </c>
      <c r="C126">
        <v>124.1490993</v>
      </c>
      <c r="D126">
        <v>913.5</v>
      </c>
      <c r="E126">
        <v>4469.6000000000004</v>
      </c>
      <c r="F126">
        <v>2.9896739000000001</v>
      </c>
      <c r="G126">
        <v>99.186213499999994</v>
      </c>
      <c r="H126">
        <v>159.30000000000001</v>
      </c>
      <c r="I126">
        <v>120311.3333333</v>
      </c>
      <c r="J126">
        <v>195621</v>
      </c>
    </row>
    <row r="127" spans="1:10">
      <c r="A127">
        <v>1994.1</v>
      </c>
      <c r="B127">
        <v>5261.1</v>
      </c>
      <c r="C127">
        <v>124.9681626</v>
      </c>
      <c r="D127">
        <v>942.5</v>
      </c>
      <c r="E127">
        <v>4535</v>
      </c>
      <c r="F127">
        <v>3.2121111</v>
      </c>
      <c r="G127">
        <v>99.377692699999997</v>
      </c>
      <c r="H127">
        <v>161.19999999999999</v>
      </c>
      <c r="I127">
        <v>122090.3333333</v>
      </c>
      <c r="J127">
        <v>196085.33333329999</v>
      </c>
    </row>
    <row r="128" spans="1:10">
      <c r="A128">
        <v>1994.2</v>
      </c>
      <c r="B128">
        <v>5314.1</v>
      </c>
      <c r="C128">
        <v>125.8896144</v>
      </c>
      <c r="D128">
        <v>967</v>
      </c>
      <c r="E128">
        <v>4586.3999999999996</v>
      </c>
      <c r="F128">
        <v>3.9407692000000001</v>
      </c>
      <c r="G128">
        <v>99.664911399999994</v>
      </c>
      <c r="H128">
        <v>161.80000000000001</v>
      </c>
      <c r="I128">
        <v>122580</v>
      </c>
      <c r="J128">
        <v>196522</v>
      </c>
    </row>
    <row r="129" spans="1:10">
      <c r="A129">
        <v>1994.3</v>
      </c>
      <c r="B129">
        <v>5367</v>
      </c>
      <c r="C129">
        <v>126.54555619999999</v>
      </c>
      <c r="D129">
        <v>992.5</v>
      </c>
      <c r="E129">
        <v>4657.5</v>
      </c>
      <c r="F129">
        <v>4.4840217000000004</v>
      </c>
      <c r="G129">
        <v>99.569171900000001</v>
      </c>
      <c r="H129">
        <v>162.9</v>
      </c>
      <c r="I129">
        <v>123207.3333333</v>
      </c>
      <c r="J129">
        <v>197050</v>
      </c>
    </row>
    <row r="130" spans="1:10">
      <c r="A130">
        <v>1994.4</v>
      </c>
      <c r="B130">
        <v>5433.8</v>
      </c>
      <c r="C130">
        <v>126.9314292</v>
      </c>
      <c r="D130">
        <v>1020.8</v>
      </c>
      <c r="E130">
        <v>4734.8</v>
      </c>
      <c r="F130">
        <v>5.1653260999999997</v>
      </c>
      <c r="G130">
        <v>99.760650999999996</v>
      </c>
      <c r="H130">
        <v>164.4</v>
      </c>
      <c r="I130">
        <v>124371.3333333</v>
      </c>
      <c r="J130">
        <v>197600.66666670001</v>
      </c>
    </row>
    <row r="131" spans="1:10">
      <c r="A131">
        <v>1995.1</v>
      </c>
      <c r="B131">
        <v>5470.1</v>
      </c>
      <c r="C131">
        <v>127.55525489999999</v>
      </c>
      <c r="D131">
        <v>1053.3</v>
      </c>
      <c r="E131">
        <v>4782.1000000000004</v>
      </c>
      <c r="F131">
        <v>5.8063333000000004</v>
      </c>
      <c r="G131">
        <v>99.569171900000001</v>
      </c>
      <c r="H131">
        <v>166.1</v>
      </c>
      <c r="I131">
        <v>125012.6666667</v>
      </c>
      <c r="J131">
        <v>197882</v>
      </c>
    </row>
    <row r="132" spans="1:10">
      <c r="A132">
        <v>1995.2</v>
      </c>
      <c r="B132">
        <v>5485.2</v>
      </c>
      <c r="C132">
        <v>128.07007949999999</v>
      </c>
      <c r="D132">
        <v>1057.5</v>
      </c>
      <c r="E132">
        <v>4847.8999999999996</v>
      </c>
      <c r="F132">
        <v>6.0198900999999996</v>
      </c>
      <c r="G132">
        <v>98.803255100000001</v>
      </c>
      <c r="H132">
        <v>167.5</v>
      </c>
      <c r="I132">
        <v>124625.3333333</v>
      </c>
      <c r="J132">
        <v>198295.66666670001</v>
      </c>
    </row>
    <row r="133" spans="1:10">
      <c r="A133">
        <v>1995.3</v>
      </c>
      <c r="B133" t="s">
        <v>5</v>
      </c>
      <c r="C133" t="s">
        <v>5</v>
      </c>
      <c r="D133" t="s">
        <v>5</v>
      </c>
      <c r="E133" t="s">
        <v>5</v>
      </c>
      <c r="F133">
        <v>5.7966303999999997</v>
      </c>
      <c r="G133">
        <v>99.090473900000006</v>
      </c>
      <c r="H133" t="s">
        <v>5</v>
      </c>
      <c r="I133">
        <v>124869</v>
      </c>
      <c r="J133">
        <v>198807</v>
      </c>
    </row>
    <row r="134" spans="1:10">
      <c r="A134">
        <v>1995.4</v>
      </c>
      <c r="B134" t="s">
        <v>5</v>
      </c>
      <c r="C134" t="s">
        <v>5</v>
      </c>
      <c r="D134" t="s">
        <v>5</v>
      </c>
      <c r="E134" t="s">
        <v>5</v>
      </c>
      <c r="F134">
        <v>5.7191304000000001</v>
      </c>
      <c r="G134" t="s">
        <v>5</v>
      </c>
      <c r="H134" t="s">
        <v>5</v>
      </c>
      <c r="I134" t="s">
        <v>5</v>
      </c>
      <c r="J134">
        <v>199351.66666670001</v>
      </c>
    </row>
    <row r="135" spans="1:10">
      <c r="A135">
        <v>1996.1</v>
      </c>
      <c r="B135" t="s">
        <v>5</v>
      </c>
      <c r="C135" t="s">
        <v>5</v>
      </c>
      <c r="D135" t="s">
        <v>5</v>
      </c>
      <c r="E135" t="s">
        <v>5</v>
      </c>
      <c r="F135">
        <v>5.3664835000000002</v>
      </c>
      <c r="G135" t="s">
        <v>5</v>
      </c>
      <c r="H135" t="s">
        <v>5</v>
      </c>
      <c r="I135" t="s">
        <v>5</v>
      </c>
      <c r="J135">
        <v>199776</v>
      </c>
    </row>
    <row r="136" spans="1:10">
      <c r="A136">
        <v>1996.2</v>
      </c>
      <c r="B136" t="s">
        <v>5</v>
      </c>
      <c r="C136" t="s">
        <v>5</v>
      </c>
      <c r="D136" t="s">
        <v>5</v>
      </c>
      <c r="E136" t="s">
        <v>5</v>
      </c>
      <c r="F136">
        <v>5.2432967000000001</v>
      </c>
      <c r="G136" t="s">
        <v>5</v>
      </c>
      <c r="H136" t="s">
        <v>5</v>
      </c>
      <c r="I136" t="s">
        <v>5</v>
      </c>
      <c r="J136">
        <v>200279.33333329999</v>
      </c>
    </row>
    <row r="137" spans="1:10">
      <c r="A137">
        <v>1996.3</v>
      </c>
      <c r="B137" t="s">
        <v>5</v>
      </c>
      <c r="C137" t="s">
        <v>5</v>
      </c>
      <c r="D137" t="s">
        <v>5</v>
      </c>
      <c r="E137" t="s">
        <v>5</v>
      </c>
      <c r="F137">
        <v>5.3067390999999997</v>
      </c>
      <c r="G137" t="s">
        <v>5</v>
      </c>
      <c r="H137" t="s">
        <v>5</v>
      </c>
      <c r="I137" t="s">
        <v>5</v>
      </c>
      <c r="J137">
        <v>200849.33333329999</v>
      </c>
    </row>
    <row r="138" spans="1:10">
      <c r="A138">
        <v>1996.4</v>
      </c>
      <c r="B138" t="s">
        <v>5</v>
      </c>
      <c r="C138" t="s">
        <v>5</v>
      </c>
      <c r="D138" t="s">
        <v>5</v>
      </c>
      <c r="E138" t="s">
        <v>5</v>
      </c>
      <c r="F138">
        <v>5.2796738999999997</v>
      </c>
      <c r="G138" t="s">
        <v>5</v>
      </c>
      <c r="H138" t="s">
        <v>5</v>
      </c>
      <c r="I138" t="s">
        <v>5</v>
      </c>
      <c r="J138">
        <v>201368</v>
      </c>
    </row>
    <row r="139" spans="1:10">
      <c r="A139">
        <v>1997.1</v>
      </c>
      <c r="B139" t="s">
        <v>5</v>
      </c>
      <c r="C139" t="s">
        <v>5</v>
      </c>
      <c r="D139" t="s">
        <v>5</v>
      </c>
      <c r="E139" t="s">
        <v>5</v>
      </c>
      <c r="F139">
        <v>5.2795556000000001</v>
      </c>
    </row>
    <row r="140" spans="1:10">
      <c r="A140">
        <v>1997.2</v>
      </c>
      <c r="B140" t="s">
        <v>5</v>
      </c>
      <c r="C140" t="s">
        <v>5</v>
      </c>
      <c r="D140" t="s">
        <v>5</v>
      </c>
      <c r="E140" t="s">
        <v>5</v>
      </c>
      <c r="F140">
        <v>5.5230769000000004</v>
      </c>
    </row>
    <row r="141" spans="1:10">
      <c r="A141">
        <v>1997.3</v>
      </c>
      <c r="B141" t="s">
        <v>5</v>
      </c>
      <c r="C141" t="s">
        <v>5</v>
      </c>
      <c r="D141" t="s">
        <v>5</v>
      </c>
      <c r="E141" t="s">
        <v>5</v>
      </c>
      <c r="F141">
        <v>5.5332609000000001</v>
      </c>
    </row>
    <row r="142" spans="1:10">
      <c r="A142">
        <v>1997.4</v>
      </c>
      <c r="B142" t="s">
        <v>5</v>
      </c>
      <c r="C142" t="s">
        <v>5</v>
      </c>
      <c r="D142" t="s">
        <v>5</v>
      </c>
      <c r="E142" t="s">
        <v>5</v>
      </c>
      <c r="F142">
        <v>5.5065217000000004</v>
      </c>
    </row>
    <row r="143" spans="1:10">
      <c r="A143">
        <v>1998.1</v>
      </c>
      <c r="B143" t="s">
        <v>5</v>
      </c>
      <c r="C143" t="s">
        <v>5</v>
      </c>
      <c r="D143" t="s">
        <v>5</v>
      </c>
      <c r="E143" t="s">
        <v>5</v>
      </c>
      <c r="F143">
        <v>5.5203332999999999</v>
      </c>
    </row>
    <row r="144" spans="1:10">
      <c r="A144">
        <v>1998.2</v>
      </c>
      <c r="B144" t="s">
        <v>5</v>
      </c>
      <c r="C144" t="s">
        <v>5</v>
      </c>
      <c r="D144" t="s">
        <v>5</v>
      </c>
      <c r="E144" t="s">
        <v>5</v>
      </c>
      <c r="F144">
        <v>5.4998901</v>
      </c>
    </row>
    <row r="145" spans="1:6">
      <c r="A145">
        <v>1998.3</v>
      </c>
      <c r="B145" t="s">
        <v>5</v>
      </c>
      <c r="C145" t="s">
        <v>5</v>
      </c>
      <c r="D145" t="s">
        <v>5</v>
      </c>
      <c r="E145" t="s">
        <v>5</v>
      </c>
      <c r="F145">
        <v>5.5335869999999998</v>
      </c>
    </row>
    <row r="146" spans="1:6">
      <c r="A146">
        <v>1998.4</v>
      </c>
      <c r="B146" t="s">
        <v>5</v>
      </c>
      <c r="C146" t="s">
        <v>5</v>
      </c>
      <c r="D146" t="s">
        <v>5</v>
      </c>
      <c r="E146" t="s">
        <v>5</v>
      </c>
      <c r="F146">
        <v>4.8603261</v>
      </c>
    </row>
    <row r="147" spans="1:6">
      <c r="A147">
        <v>1999.1</v>
      </c>
      <c r="B147" t="s">
        <v>5</v>
      </c>
      <c r="C147" t="s">
        <v>5</v>
      </c>
      <c r="D147" t="s">
        <v>5</v>
      </c>
      <c r="E147" t="s">
        <v>5</v>
      </c>
      <c r="F147">
        <v>4.7324444000000003</v>
      </c>
    </row>
    <row r="148" spans="1:6">
      <c r="A148">
        <v>1999.2</v>
      </c>
      <c r="B148" t="s">
        <v>5</v>
      </c>
      <c r="C148" t="s">
        <v>5</v>
      </c>
      <c r="D148" t="s">
        <v>5</v>
      </c>
      <c r="E148" t="s">
        <v>5</v>
      </c>
      <c r="F148">
        <v>4.7465934000000001</v>
      </c>
    </row>
    <row r="149" spans="1:6">
      <c r="A149">
        <v>1999.3</v>
      </c>
      <c r="B149" t="s">
        <v>5</v>
      </c>
      <c r="C149" t="s">
        <v>5</v>
      </c>
      <c r="D149" t="s">
        <v>5</v>
      </c>
      <c r="E149" t="s">
        <v>5</v>
      </c>
      <c r="F149">
        <v>5.0919565000000002</v>
      </c>
    </row>
    <row r="150" spans="1:6">
      <c r="A150">
        <v>1999.4</v>
      </c>
      <c r="B150" t="s">
        <v>5</v>
      </c>
      <c r="C150" t="s">
        <v>5</v>
      </c>
      <c r="D150" t="s">
        <v>5</v>
      </c>
      <c r="E150" t="s">
        <v>5</v>
      </c>
      <c r="F150">
        <v>5.3054347999999996</v>
      </c>
    </row>
    <row r="151" spans="1:6">
      <c r="A151">
        <v>2000.1</v>
      </c>
      <c r="B151" t="s">
        <v>5</v>
      </c>
      <c r="C151" t="s">
        <v>5</v>
      </c>
      <c r="D151" t="s">
        <v>5</v>
      </c>
      <c r="E151" t="s">
        <v>5</v>
      </c>
      <c r="F151">
        <v>5.6754945000000001</v>
      </c>
    </row>
    <row r="152" spans="1:6">
      <c r="A152">
        <v>2000.2</v>
      </c>
      <c r="B152" t="s">
        <v>5</v>
      </c>
      <c r="C152" t="s">
        <v>5</v>
      </c>
      <c r="D152" t="s">
        <v>5</v>
      </c>
      <c r="E152" t="s">
        <v>5</v>
      </c>
      <c r="F152">
        <v>6.2732967000000004</v>
      </c>
    </row>
    <row r="153" spans="1:6">
      <c r="A153">
        <v>2000.3</v>
      </c>
      <c r="B153" t="s">
        <v>5</v>
      </c>
      <c r="C153" t="s">
        <v>5</v>
      </c>
      <c r="D153" t="s">
        <v>5</v>
      </c>
      <c r="E153" t="s">
        <v>5</v>
      </c>
      <c r="F153">
        <v>6.52</v>
      </c>
    </row>
    <row r="154" spans="1:6">
      <c r="A154">
        <v>2000.4</v>
      </c>
      <c r="B154" t="s">
        <v>5</v>
      </c>
      <c r="C154" t="s">
        <v>5</v>
      </c>
      <c r="D154" t="s">
        <v>5</v>
      </c>
      <c r="E154" t="s">
        <v>5</v>
      </c>
      <c r="F154">
        <v>6.4729348</v>
      </c>
    </row>
    <row r="155" spans="1:6">
      <c r="A155">
        <v>2001.1</v>
      </c>
      <c r="B155" t="s">
        <v>5</v>
      </c>
      <c r="C155" t="s">
        <v>5</v>
      </c>
      <c r="D155" t="s">
        <v>5</v>
      </c>
      <c r="E155" t="s">
        <v>5</v>
      </c>
      <c r="F155">
        <v>5.5967777999999999</v>
      </c>
    </row>
    <row r="156" spans="1:6">
      <c r="A156">
        <v>2001.2</v>
      </c>
      <c r="B156" t="s">
        <v>5</v>
      </c>
      <c r="C156" t="s">
        <v>5</v>
      </c>
      <c r="D156" t="s">
        <v>5</v>
      </c>
      <c r="E156" t="s">
        <v>5</v>
      </c>
      <c r="F156">
        <v>4.3253845999999996</v>
      </c>
    </row>
    <row r="157" spans="1:6">
      <c r="A157">
        <v>2001.3</v>
      </c>
      <c r="B157" t="s">
        <v>5</v>
      </c>
      <c r="C157" t="s">
        <v>5</v>
      </c>
      <c r="D157" t="s">
        <v>5</v>
      </c>
      <c r="E157" t="s">
        <v>5</v>
      </c>
      <c r="F157">
        <v>3.5013043000000001</v>
      </c>
    </row>
    <row r="158" spans="1:6">
      <c r="A158">
        <v>2001.4</v>
      </c>
      <c r="B158" t="s">
        <v>5</v>
      </c>
      <c r="C158" t="s">
        <v>5</v>
      </c>
      <c r="D158" t="s">
        <v>5</v>
      </c>
      <c r="E158" t="s">
        <v>5</v>
      </c>
      <c r="F158">
        <v>2.1338043</v>
      </c>
    </row>
    <row r="159" spans="1:6">
      <c r="A159">
        <v>2002.1</v>
      </c>
      <c r="B159" t="s">
        <v>5</v>
      </c>
      <c r="C159" t="s">
        <v>5</v>
      </c>
      <c r="D159" t="s">
        <v>5</v>
      </c>
      <c r="E159" t="s">
        <v>5</v>
      </c>
      <c r="F159">
        <v>1.7331110999999999</v>
      </c>
    </row>
    <row r="160" spans="1:6">
      <c r="A160">
        <v>2002.2</v>
      </c>
      <c r="B160" t="s">
        <v>5</v>
      </c>
      <c r="C160" t="s">
        <v>5</v>
      </c>
      <c r="D160" t="s">
        <v>5</v>
      </c>
      <c r="E160" t="s">
        <v>5</v>
      </c>
      <c r="F160">
        <v>1.75</v>
      </c>
    </row>
    <row r="161" spans="1:6">
      <c r="A161">
        <v>2002.3</v>
      </c>
      <c r="B161" t="s">
        <v>5</v>
      </c>
      <c r="C161" t="s">
        <v>5</v>
      </c>
      <c r="D161" t="s">
        <v>5</v>
      </c>
      <c r="E161" t="s">
        <v>5</v>
      </c>
      <c r="F161">
        <v>1.7398913</v>
      </c>
    </row>
    <row r="162" spans="1:6">
      <c r="A162">
        <v>2002.4</v>
      </c>
      <c r="B162" t="s">
        <v>5</v>
      </c>
      <c r="C162" t="s">
        <v>5</v>
      </c>
      <c r="D162" t="s">
        <v>5</v>
      </c>
      <c r="E162" t="s">
        <v>5</v>
      </c>
      <c r="F162">
        <v>1.4444565</v>
      </c>
    </row>
    <row r="163" spans="1:6">
      <c r="A163">
        <v>2003.1</v>
      </c>
      <c r="B163" t="s">
        <v>5</v>
      </c>
      <c r="C163" t="s">
        <v>5</v>
      </c>
      <c r="D163" t="s">
        <v>5</v>
      </c>
      <c r="E163" t="s">
        <v>5</v>
      </c>
      <c r="F163">
        <v>1.2496666999999999</v>
      </c>
    </row>
    <row r="164" spans="1:6">
      <c r="A164">
        <v>2003.2</v>
      </c>
      <c r="B164" t="s">
        <v>5</v>
      </c>
      <c r="C164" t="s">
        <v>5</v>
      </c>
      <c r="D164" t="s">
        <v>5</v>
      </c>
      <c r="E164" t="s">
        <v>5</v>
      </c>
      <c r="F164">
        <v>1.2468132000000001</v>
      </c>
    </row>
    <row r="165" spans="1:6">
      <c r="A165">
        <v>2003.3</v>
      </c>
      <c r="B165" t="s">
        <v>5</v>
      </c>
      <c r="C165" t="s">
        <v>5</v>
      </c>
      <c r="D165" t="s">
        <v>5</v>
      </c>
      <c r="E165" t="s">
        <v>5</v>
      </c>
      <c r="F165">
        <v>1.0167390999999999</v>
      </c>
    </row>
    <row r="166" spans="1:6">
      <c r="A166">
        <v>2003.4</v>
      </c>
      <c r="B166" t="s">
        <v>5</v>
      </c>
      <c r="C166" t="s">
        <v>5</v>
      </c>
      <c r="D166" t="s">
        <v>5</v>
      </c>
      <c r="E166" t="s">
        <v>5</v>
      </c>
      <c r="F166">
        <v>0.99663040000000003</v>
      </c>
    </row>
    <row r="167" spans="1:6">
      <c r="A167">
        <v>2004.1</v>
      </c>
      <c r="B167" t="s">
        <v>5</v>
      </c>
      <c r="C167" t="s">
        <v>5</v>
      </c>
      <c r="D167" t="s">
        <v>5</v>
      </c>
      <c r="E167" t="s">
        <v>5</v>
      </c>
      <c r="F167">
        <v>1.0031867999999999</v>
      </c>
    </row>
    <row r="168" spans="1:6">
      <c r="A168">
        <v>2004.2</v>
      </c>
      <c r="B168" t="s">
        <v>5</v>
      </c>
      <c r="C168" t="s">
        <v>5</v>
      </c>
      <c r="D168" t="s">
        <v>5</v>
      </c>
      <c r="E168" t="s">
        <v>5</v>
      </c>
      <c r="F168">
        <v>1.0098901</v>
      </c>
    </row>
    <row r="169" spans="1:6">
      <c r="A169">
        <v>2004.3</v>
      </c>
      <c r="B169" t="s">
        <v>5</v>
      </c>
      <c r="C169" t="s">
        <v>5</v>
      </c>
      <c r="D169" t="s">
        <v>5</v>
      </c>
      <c r="E169" t="s">
        <v>5</v>
      </c>
      <c r="F169">
        <v>1.431413</v>
      </c>
    </row>
    <row r="170" spans="1:6">
      <c r="A170">
        <v>2004.4</v>
      </c>
      <c r="B170" t="s">
        <v>5</v>
      </c>
      <c r="C170" t="s">
        <v>5</v>
      </c>
      <c r="D170" t="s">
        <v>5</v>
      </c>
      <c r="E170" t="s">
        <v>5</v>
      </c>
      <c r="F170">
        <v>1.9502174000000001</v>
      </c>
    </row>
    <row r="171" spans="1:6">
      <c r="A171">
        <v>2005.1</v>
      </c>
      <c r="B171" t="s">
        <v>5</v>
      </c>
      <c r="C171" t="s">
        <v>5</v>
      </c>
      <c r="D171" t="s">
        <v>5</v>
      </c>
      <c r="E171" t="s">
        <v>5</v>
      </c>
      <c r="F171">
        <v>2.4689999999999999</v>
      </c>
    </row>
    <row r="172" spans="1:6">
      <c r="A172">
        <v>2005.2</v>
      </c>
      <c r="B172" t="s">
        <v>5</v>
      </c>
      <c r="C172" t="s">
        <v>5</v>
      </c>
      <c r="D172" t="s">
        <v>5</v>
      </c>
      <c r="E172" t="s">
        <v>5</v>
      </c>
      <c r="F172">
        <v>2.943956</v>
      </c>
    </row>
    <row r="173" spans="1:6">
      <c r="A173">
        <v>2005.3</v>
      </c>
      <c r="B173" t="s">
        <v>5</v>
      </c>
      <c r="C173" t="s">
        <v>5</v>
      </c>
      <c r="D173" t="s">
        <v>5</v>
      </c>
      <c r="E173" t="s">
        <v>5</v>
      </c>
      <c r="F173">
        <v>3.4582609</v>
      </c>
    </row>
    <row r="174" spans="1:6">
      <c r="A174">
        <v>2005.4</v>
      </c>
      <c r="B174" t="s">
        <v>5</v>
      </c>
      <c r="C174" t="s">
        <v>5</v>
      </c>
      <c r="D174" t="s">
        <v>5</v>
      </c>
      <c r="E174" t="s">
        <v>5</v>
      </c>
      <c r="F174">
        <v>3.9797826000000001</v>
      </c>
    </row>
    <row r="175" spans="1:6">
      <c r="A175">
        <v>2006.1</v>
      </c>
      <c r="B175" t="s">
        <v>5</v>
      </c>
      <c r="C175" t="s">
        <v>5</v>
      </c>
      <c r="D175" t="s">
        <v>5</v>
      </c>
      <c r="E175" t="s">
        <v>5</v>
      </c>
      <c r="F175">
        <v>4.4555556000000003</v>
      </c>
    </row>
    <row r="176" spans="1:6">
      <c r="A176">
        <v>2006.2</v>
      </c>
      <c r="B176" t="s">
        <v>5</v>
      </c>
      <c r="C176" t="s">
        <v>5</v>
      </c>
      <c r="D176" t="s">
        <v>5</v>
      </c>
      <c r="E176" t="s">
        <v>5</v>
      </c>
      <c r="F176">
        <v>4.9070330000000002</v>
      </c>
    </row>
    <row r="177" spans="1:6">
      <c r="A177">
        <v>2006.3</v>
      </c>
      <c r="B177" t="s">
        <v>5</v>
      </c>
      <c r="C177" t="s">
        <v>5</v>
      </c>
      <c r="D177" t="s">
        <v>5</v>
      </c>
      <c r="E177" t="s">
        <v>5</v>
      </c>
      <c r="F177">
        <v>5.2466303999999999</v>
      </c>
    </row>
    <row r="178" spans="1:6">
      <c r="A178">
        <v>2006.4</v>
      </c>
      <c r="B178" t="s">
        <v>5</v>
      </c>
      <c r="C178" t="s">
        <v>5</v>
      </c>
      <c r="D178" t="s">
        <v>5</v>
      </c>
      <c r="E178" t="s">
        <v>5</v>
      </c>
      <c r="F178">
        <v>5.2466303999999999</v>
      </c>
    </row>
    <row r="179" spans="1:6">
      <c r="A179">
        <v>2007.1</v>
      </c>
      <c r="B179" t="s">
        <v>5</v>
      </c>
      <c r="C179" t="s">
        <v>5</v>
      </c>
      <c r="D179" t="s">
        <v>5</v>
      </c>
      <c r="E179" t="s">
        <v>5</v>
      </c>
      <c r="F179">
        <v>5.2565556000000004</v>
      </c>
    </row>
    <row r="180" spans="1:6">
      <c r="A180">
        <v>2007.2</v>
      </c>
      <c r="B180" t="s">
        <v>5</v>
      </c>
      <c r="C180" t="s">
        <v>5</v>
      </c>
      <c r="D180" t="s">
        <v>5</v>
      </c>
      <c r="E180" t="s">
        <v>5</v>
      </c>
      <c r="F180">
        <v>5.25</v>
      </c>
    </row>
    <row r="181" spans="1:6">
      <c r="A181">
        <v>2007.3</v>
      </c>
      <c r="B181" t="s">
        <v>5</v>
      </c>
      <c r="C181" t="s">
        <v>5</v>
      </c>
      <c r="D181" t="s">
        <v>5</v>
      </c>
      <c r="E181" t="s">
        <v>5</v>
      </c>
      <c r="F181">
        <v>5.0747825999999998</v>
      </c>
    </row>
    <row r="182" spans="1:6">
      <c r="A182">
        <v>2007.4</v>
      </c>
      <c r="B182" t="s">
        <v>5</v>
      </c>
      <c r="C182" t="s">
        <v>5</v>
      </c>
      <c r="D182" t="s">
        <v>5</v>
      </c>
      <c r="E182" t="s">
        <v>5</v>
      </c>
      <c r="F182">
        <v>4.4967391000000001</v>
      </c>
    </row>
    <row r="183" spans="1:6">
      <c r="A183">
        <v>2008.1</v>
      </c>
      <c r="B183" t="s">
        <v>5</v>
      </c>
      <c r="C183" t="s">
        <v>5</v>
      </c>
      <c r="D183" t="s">
        <v>5</v>
      </c>
      <c r="E183" t="s">
        <v>5</v>
      </c>
      <c r="F183">
        <v>3.1809889999999998</v>
      </c>
    </row>
    <row r="184" spans="1:6">
      <c r="A184">
        <v>2008.2</v>
      </c>
      <c r="B184" t="s">
        <v>5</v>
      </c>
      <c r="C184" t="s">
        <v>5</v>
      </c>
      <c r="D184" t="s">
        <v>5</v>
      </c>
      <c r="E184" t="s">
        <v>5</v>
      </c>
      <c r="F184">
        <v>2.0854944999999998</v>
      </c>
    </row>
    <row r="185" spans="1:6">
      <c r="A185">
        <v>2008.3</v>
      </c>
      <c r="B185" t="s">
        <v>5</v>
      </c>
      <c r="C185" t="s">
        <v>5</v>
      </c>
      <c r="D185" t="s">
        <v>5</v>
      </c>
      <c r="E185" t="s">
        <v>5</v>
      </c>
      <c r="F185">
        <v>1.9414130000000001</v>
      </c>
    </row>
    <row r="186" spans="1:6">
      <c r="A186">
        <v>2008.4</v>
      </c>
      <c r="B186" t="s">
        <v>5</v>
      </c>
      <c r="C186" t="s">
        <v>5</v>
      </c>
      <c r="D186" t="s">
        <v>5</v>
      </c>
      <c r="E186" t="s">
        <v>5</v>
      </c>
      <c r="F186">
        <v>0.50793480000000002</v>
      </c>
    </row>
    <row r="187" spans="1:6">
      <c r="A187">
        <v>2009.1</v>
      </c>
      <c r="B187" t="s">
        <v>5</v>
      </c>
      <c r="C187" t="s">
        <v>5</v>
      </c>
      <c r="D187" t="s">
        <v>5</v>
      </c>
      <c r="E187" t="s">
        <v>5</v>
      </c>
      <c r="F187">
        <v>0.1821111</v>
      </c>
    </row>
    <row r="188" spans="1:6">
      <c r="A188">
        <v>2009.2</v>
      </c>
      <c r="B188" t="s">
        <v>5</v>
      </c>
      <c r="C188" t="s">
        <v>5</v>
      </c>
      <c r="D188" t="s">
        <v>5</v>
      </c>
      <c r="E188" t="s">
        <v>5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2010-08-24T23:14:29Z</dcterms:modified>
</cp:coreProperties>
</file>