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M118" s="1"/>
  <c r="T119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4"/>
  <c r="V117"/>
  <c r="V118"/>
  <c r="V119" s="1"/>
  <c r="Q117"/>
  <c r="AA117" s="1"/>
  <c r="R117"/>
  <c r="S117"/>
  <c r="AC117" s="1"/>
  <c r="O117"/>
  <c r="Q118"/>
  <c r="AA118" s="1"/>
  <c r="R118"/>
  <c r="AB118" s="1"/>
  <c r="S118"/>
  <c r="AC118" s="1"/>
  <c r="N118"/>
  <c r="Q119"/>
  <c r="AA119" s="1"/>
  <c r="R119"/>
  <c r="AB119" s="1"/>
  <c r="S119"/>
  <c r="AC119" s="1"/>
  <c r="O119"/>
  <c r="M117" l="1"/>
  <c r="W118" s="1"/>
  <c r="M119"/>
  <c r="W119" s="1"/>
  <c r="P119"/>
  <c r="N119"/>
  <c r="X119" s="1"/>
  <c r="O118"/>
  <c r="Y118" s="1"/>
  <c r="P117"/>
  <c r="N117"/>
  <c r="X118" s="1"/>
  <c r="P118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AB117" s="1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Y117" s="1"/>
  <c r="O4"/>
  <c r="Y119" l="1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6"/>
  <c r="W117" s="1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6"/>
  <c r="X117" s="1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4"/>
  <c r="X68" l="1"/>
  <c r="X72"/>
  <c r="X76"/>
  <c r="X80"/>
  <c r="X84"/>
  <c r="X88"/>
  <c r="X92"/>
  <c r="X96"/>
  <c r="X100"/>
  <c r="X104"/>
  <c r="X108"/>
  <c r="X112"/>
  <c r="X116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P133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17" l="1"/>
  <c r="Z119"/>
  <c r="Z118"/>
  <c r="Z59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16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<sst xmlns="http://schemas.openxmlformats.org/spreadsheetml/2006/main" count="356" uniqueCount="33">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</sst>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3"/>
  <sheetViews>
    <sheetView tabSelected="1" topLeftCell="J1" workbookViewId="0">
      <selection activeCell="T4" sqref="T4:T119"/>
    </sheetView>
  </sheetViews>
  <sheetFormatPr defaultRowHeight="15"/>
  <cols>
    <col min="7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110.8929854</v>
      </c>
      <c r="H4">
        <v>25.364316299999999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466.90632005161143</v>
      </c>
      <c r="R4">
        <f>LN(H4/C4)*100</f>
        <v>-7.9657976078183905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111.2760354</v>
      </c>
      <c r="H5">
        <v>25.6778032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467.99372507358089</v>
      </c>
      <c r="Q5">
        <f>LN(C5/C4)*100</f>
        <v>0.56656832958004233</v>
      </c>
      <c r="R5">
        <f>LN(H5/C5)*100</f>
        <v>-7.3040045573321724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110.8929854</v>
      </c>
      <c r="H6">
        <v>25.993889599999999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467.33081277213165</v>
      </c>
      <c r="Q6">
        <f t="shared" ref="Q6:Q69" si="7">LN(C6/C5)*100</f>
        <v>0.44488610313577492</v>
      </c>
      <c r="R6">
        <f t="shared" ref="R6:R69" si="8">LN(H6/C6)*100</f>
        <v>-6.525434157947994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 t="shared" ref="Z6:Z37" si="9">P6-P$133</f>
        <v>1.5977921728406841</v>
      </c>
      <c r="AA6">
        <f>Q6</f>
        <v>0.44488610313577492</v>
      </c>
      <c r="AB6">
        <f>R6-R5</f>
        <v>0.77857039938417838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111.3717979</v>
      </c>
      <c r="H7">
        <v>26.157930700000001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467.65293994230473</v>
      </c>
      <c r="Q7">
        <f t="shared" si="7"/>
        <v>0.57291581500492716</v>
      </c>
      <c r="R7">
        <f t="shared" si="8"/>
        <v>-6.469257296761505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10">M7-M6</f>
        <v>-0.41643753529791638</v>
      </c>
      <c r="X7">
        <f t="shared" ref="X7:X70" si="11">N7-N6</f>
        <v>0.82231384091366522</v>
      </c>
      <c r="Y7">
        <f t="shared" ref="Y7:Y70" si="12">O7-O6</f>
        <v>-0.16010593754913316</v>
      </c>
      <c r="Z7">
        <f t="shared" si="9"/>
        <v>1.9199193430137598</v>
      </c>
      <c r="AA7">
        <f t="shared" ref="AA7:AA70" si="13">Q7</f>
        <v>0.57291581500492716</v>
      </c>
      <c r="AB7">
        <f t="shared" ref="AB7:AB70" si="14">R7-R6</f>
        <v>5.6176861186489013E-2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111.6590855</v>
      </c>
      <c r="H8">
        <v>26.3246854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468.17481032671935</v>
      </c>
      <c r="Q8">
        <f t="shared" si="7"/>
        <v>1.0700309322809429</v>
      </c>
      <c r="R8">
        <f t="shared" si="8"/>
        <v>-6.903819673741614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10"/>
        <v>1.0007889913364352</v>
      </c>
      <c r="X8">
        <f t="shared" si="11"/>
        <v>2.9569896158010351</v>
      </c>
      <c r="Y8">
        <f t="shared" si="12"/>
        <v>1.5131583783788756</v>
      </c>
      <c r="Z8">
        <f t="shared" si="9"/>
        <v>2.441789727428386</v>
      </c>
      <c r="AA8">
        <f t="shared" si="13"/>
        <v>1.0700309322809429</v>
      </c>
      <c r="AB8">
        <f t="shared" si="14"/>
        <v>-0.43456237698010902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111.3717979</v>
      </c>
      <c r="H9">
        <v>26.493898399999999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468.51814156569668</v>
      </c>
      <c r="Q9">
        <f t="shared" si="7"/>
        <v>0.41661183515999139</v>
      </c>
      <c r="R9">
        <f t="shared" si="8"/>
        <v>-6.6796964996173029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10"/>
        <v>0.78866025693713482</v>
      </c>
      <c r="X9">
        <f t="shared" si="11"/>
        <v>2.1295094029113386</v>
      </c>
      <c r="Y9">
        <f t="shared" si="12"/>
        <v>0.94259953035816579</v>
      </c>
      <c r="Z9">
        <f t="shared" si="9"/>
        <v>2.7851209664057137</v>
      </c>
      <c r="AA9">
        <f t="shared" si="13"/>
        <v>0.41661183515999139</v>
      </c>
      <c r="AB9">
        <f t="shared" si="14"/>
        <v>0.22412317412431104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110.8929854</v>
      </c>
      <c r="H10">
        <v>26.820684400000001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468.4186490966531</v>
      </c>
      <c r="Q10">
        <f t="shared" si="7"/>
        <v>0.60973690856749496</v>
      </c>
      <c r="R10">
        <f t="shared" si="8"/>
        <v>-6.0635395708142292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10"/>
        <v>1.1358371325803773</v>
      </c>
      <c r="X10">
        <f t="shared" si="11"/>
        <v>1.8334612213311914</v>
      </c>
      <c r="Y10">
        <f t="shared" si="12"/>
        <v>1.4007042702562558</v>
      </c>
      <c r="Z10">
        <f t="shared" si="9"/>
        <v>2.6856284973621314</v>
      </c>
      <c r="AA10">
        <f t="shared" si="13"/>
        <v>0.60973690856749496</v>
      </c>
      <c r="AB10">
        <f t="shared" si="14"/>
        <v>0.61615692880307371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111.2760354</v>
      </c>
      <c r="H11">
        <v>27.150338399999999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469.06846101814085</v>
      </c>
      <c r="Q11">
        <f t="shared" si="7"/>
        <v>0.7950067871805433</v>
      </c>
      <c r="R11">
        <f t="shared" si="8"/>
        <v>-5.6369348987176391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10"/>
        <v>1.9736599284419754</v>
      </c>
      <c r="X11">
        <f t="shared" si="11"/>
        <v>2.2791611177278241</v>
      </c>
      <c r="Y11">
        <f t="shared" si="12"/>
        <v>1.9842841752004006</v>
      </c>
      <c r="Z11">
        <f t="shared" si="9"/>
        <v>3.3354404188498847</v>
      </c>
      <c r="AA11">
        <f t="shared" si="13"/>
        <v>0.7950067871805433</v>
      </c>
      <c r="AB11">
        <f t="shared" si="14"/>
        <v>0.42660467209659014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111.4675605</v>
      </c>
      <c r="H12">
        <v>27.638237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469.45287672776732</v>
      </c>
      <c r="Q12">
        <f t="shared" si="7"/>
        <v>0.95741526759906548</v>
      </c>
      <c r="R12">
        <f t="shared" si="8"/>
        <v>-4.8132799559150996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10"/>
        <v>0.9813242510059581</v>
      </c>
      <c r="X12">
        <f t="shared" si="11"/>
        <v>1.8992672983496277</v>
      </c>
      <c r="Y12">
        <f t="shared" si="12"/>
        <v>1.7935173898325729</v>
      </c>
      <c r="Z12">
        <f t="shared" si="9"/>
        <v>3.7198561284763514</v>
      </c>
      <c r="AA12">
        <f t="shared" si="13"/>
        <v>0.95741526759906548</v>
      </c>
      <c r="AB12">
        <f t="shared" si="14"/>
        <v>0.82365494280253948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110.98874790000001</v>
      </c>
      <c r="H13">
        <v>28.112541199999999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469.32371763832163</v>
      </c>
      <c r="Q13">
        <f t="shared" si="7"/>
        <v>1.0241121627085783</v>
      </c>
      <c r="R13">
        <f t="shared" si="8"/>
        <v>-4.1358350856318626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10"/>
        <v>-0.2497618824918959</v>
      </c>
      <c r="X13">
        <f t="shared" si="11"/>
        <v>-0.96265950062442585</v>
      </c>
      <c r="Y13">
        <f t="shared" si="12"/>
        <v>-0.10286021060846906</v>
      </c>
      <c r="Z13">
        <f t="shared" si="9"/>
        <v>3.5906970390306583</v>
      </c>
      <c r="AA13">
        <f t="shared" si="13"/>
        <v>1.0241121627085783</v>
      </c>
      <c r="AB13">
        <f t="shared" si="14"/>
        <v>0.67744487028323697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110.79722289999999</v>
      </c>
      <c r="H14">
        <v>28.572129100000002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469.54415562021887</v>
      </c>
      <c r="Q14">
        <f t="shared" si="7"/>
        <v>0.75909683828393959</v>
      </c>
      <c r="R14">
        <f t="shared" si="8"/>
        <v>-3.2733366371608339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10"/>
        <v>0.8875854914407455</v>
      </c>
      <c r="X14">
        <f t="shared" si="11"/>
        <v>-1.2146423636946793</v>
      </c>
      <c r="Y14">
        <f t="shared" si="12"/>
        <v>0.6599669236175032</v>
      </c>
      <c r="Z14">
        <f t="shared" si="9"/>
        <v>3.8111350209279067</v>
      </c>
      <c r="AA14">
        <f t="shared" si="13"/>
        <v>0.75909683828393959</v>
      </c>
      <c r="AB14">
        <f t="shared" si="14"/>
        <v>0.86249844847102874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110.4141729</v>
      </c>
      <c r="H15">
        <v>28.8606771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469.67439366413737</v>
      </c>
      <c r="Q15">
        <f t="shared" si="7"/>
        <v>1.1413918032055492</v>
      </c>
      <c r="R15">
        <f t="shared" si="8"/>
        <v>-3.4099005486844844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10"/>
        <v>-0.294438306327379</v>
      </c>
      <c r="X15">
        <f t="shared" si="11"/>
        <v>-3.4218485717959197</v>
      </c>
      <c r="Y15">
        <f t="shared" si="12"/>
        <v>0.24835618804456772</v>
      </c>
      <c r="Z15">
        <f t="shared" si="9"/>
        <v>3.9413730648464025</v>
      </c>
      <c r="AA15">
        <f t="shared" si="13"/>
        <v>1.1413918032055492</v>
      </c>
      <c r="AB15">
        <f t="shared" si="14"/>
        <v>-0.13656391152365055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109.64807279999999</v>
      </c>
      <c r="H16">
        <v>29.2877899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468.53193411835082</v>
      </c>
      <c r="Q16">
        <f t="shared" si="7"/>
        <v>0.52955355655990199</v>
      </c>
      <c r="R16">
        <f t="shared" si="8"/>
        <v>-2.4703853455659632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10"/>
        <v>0.1308710628139238</v>
      </c>
      <c r="X16">
        <f t="shared" si="11"/>
        <v>-2.7940151837012763</v>
      </c>
      <c r="Y16">
        <f t="shared" si="12"/>
        <v>0.29927911816650976</v>
      </c>
      <c r="Z16">
        <f t="shared" si="9"/>
        <v>2.7989135190598518</v>
      </c>
      <c r="AA16">
        <f t="shared" si="13"/>
        <v>0.52955355655990199</v>
      </c>
      <c r="AB16">
        <f t="shared" si="14"/>
        <v>0.93951520311852121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109.0734977</v>
      </c>
      <c r="H17">
        <v>29.7322989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468.21454754703325</v>
      </c>
      <c r="Q17">
        <f t="shared" si="7"/>
        <v>0.31869639275513861</v>
      </c>
      <c r="R17">
        <f t="shared" si="8"/>
        <v>-1.2827559635053079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10"/>
        <v>1.2023935977508131</v>
      </c>
      <c r="X17">
        <f t="shared" si="11"/>
        <v>2.3657954203622182</v>
      </c>
      <c r="Y17">
        <f t="shared" si="12"/>
        <v>6.9242837253113976E-2</v>
      </c>
      <c r="Z17">
        <f t="shared" si="9"/>
        <v>2.4815269477422817</v>
      </c>
      <c r="AA17">
        <f t="shared" si="13"/>
        <v>0.31869639275513861</v>
      </c>
      <c r="AB17">
        <f t="shared" si="14"/>
        <v>1.1876293820606554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109.0734977</v>
      </c>
      <c r="H18">
        <v>30.040741700000002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468.68067493466629</v>
      </c>
      <c r="Q18">
        <f t="shared" si="7"/>
        <v>0.92007271642889388</v>
      </c>
      <c r="R18">
        <f t="shared" si="8"/>
        <v>-1.1707729749339144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10"/>
        <v>3.9637947649168837E-2</v>
      </c>
      <c r="X18">
        <f t="shared" si="11"/>
        <v>0.2099507113416621</v>
      </c>
      <c r="Y18">
        <f t="shared" si="12"/>
        <v>0.64440557460181935</v>
      </c>
      <c r="Z18">
        <f t="shared" si="9"/>
        <v>2.9476543353753186</v>
      </c>
      <c r="AA18">
        <f t="shared" si="13"/>
        <v>0.92007271642889388</v>
      </c>
      <c r="AB18">
        <f t="shared" si="14"/>
        <v>0.11198298857139344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108.9777352</v>
      </c>
      <c r="H19">
        <v>30.524039399999999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468.80985872496996</v>
      </c>
      <c r="Q19">
        <f t="shared" si="7"/>
        <v>1.2114815854091943</v>
      </c>
      <c r="R19">
        <f t="shared" si="8"/>
        <v>-0.7862512393214276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10"/>
        <v>-0.21499933967396601</v>
      </c>
      <c r="X19">
        <f t="shared" si="11"/>
        <v>2.6438681185487951</v>
      </c>
      <c r="Y19">
        <f t="shared" si="12"/>
        <v>0.12270245165177585</v>
      </c>
      <c r="Z19">
        <f t="shared" si="9"/>
        <v>3.0768381256789894</v>
      </c>
      <c r="AA19">
        <f t="shared" si="13"/>
        <v>1.2114815854091943</v>
      </c>
      <c r="AB19">
        <f t="shared" si="14"/>
        <v>0.38452173561248681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108.5946852</v>
      </c>
      <c r="H20">
        <v>31.4940067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467.91748887375792</v>
      </c>
      <c r="Q20">
        <f t="shared" si="7"/>
        <v>1.5140751013590785</v>
      </c>
      <c r="R20">
        <f t="shared" si="8"/>
        <v>0.82794506161939074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10"/>
        <v>1.4934549299658215</v>
      </c>
      <c r="X20">
        <f t="shared" si="11"/>
        <v>1.4464974572211133</v>
      </c>
      <c r="Y20">
        <f t="shared" si="12"/>
        <v>0.96452426577138795</v>
      </c>
      <c r="Z20">
        <f t="shared" si="9"/>
        <v>2.1844682744669512</v>
      </c>
      <c r="AA20">
        <f t="shared" si="13"/>
        <v>1.5140751013590785</v>
      </c>
      <c r="AB20">
        <f t="shared" si="14"/>
        <v>1.6141963009408182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108.5946852</v>
      </c>
      <c r="H21">
        <v>31.986593599999999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468.70072167794399</v>
      </c>
      <c r="Q21">
        <f t="shared" si="7"/>
        <v>1.1503069843973428</v>
      </c>
      <c r="R21">
        <f t="shared" si="8"/>
        <v>1.2295981550747119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10"/>
        <v>1.002893708782949</v>
      </c>
      <c r="X21">
        <f t="shared" si="11"/>
        <v>-1.0976005171353336</v>
      </c>
      <c r="Y21">
        <f t="shared" si="12"/>
        <v>1.2760569719885098</v>
      </c>
      <c r="Z21">
        <f t="shared" si="9"/>
        <v>2.9677010786530218</v>
      </c>
      <c r="AA21">
        <f t="shared" si="13"/>
        <v>1.1503069843973428</v>
      </c>
      <c r="AB21">
        <f t="shared" si="14"/>
        <v>0.40165309345532119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108.7862102</v>
      </c>
      <c r="H22">
        <v>32.4658278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468.66773086022573</v>
      </c>
      <c r="Q22">
        <f t="shared" si="7"/>
        <v>1.152057502014064</v>
      </c>
      <c r="R22">
        <f t="shared" si="8"/>
        <v>1.5646625379187855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10"/>
        <v>1.2420641597499298</v>
      </c>
      <c r="X22">
        <f t="shared" si="11"/>
        <v>0.52799624942986156</v>
      </c>
      <c r="Y22">
        <f t="shared" si="12"/>
        <v>0.30160086739658709</v>
      </c>
      <c r="Z22">
        <f t="shared" si="9"/>
        <v>2.9347102609347644</v>
      </c>
      <c r="AA22">
        <f t="shared" si="13"/>
        <v>1.152057502014064</v>
      </c>
      <c r="AB22">
        <f t="shared" si="14"/>
        <v>0.33506438284407358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108.2116351</v>
      </c>
      <c r="H23">
        <v>33.241408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468.18455122891027</v>
      </c>
      <c r="Q23">
        <f t="shared" si="7"/>
        <v>1.3036196935071309</v>
      </c>
      <c r="R23">
        <f t="shared" si="8"/>
        <v>2.6218672274117436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10"/>
        <v>-0.32892546004762835</v>
      </c>
      <c r="X23">
        <f t="shared" si="11"/>
        <v>2.9287713696246556</v>
      </c>
      <c r="Y23">
        <f t="shared" si="12"/>
        <v>-0.30143432290401506</v>
      </c>
      <c r="Z23">
        <f t="shared" si="9"/>
        <v>2.4515306296192989</v>
      </c>
      <c r="AA23">
        <f t="shared" si="13"/>
        <v>1.3036196935071309</v>
      </c>
      <c r="AB23">
        <f t="shared" si="14"/>
        <v>1.0572046894929581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108.3073977</v>
      </c>
      <c r="H24">
        <v>33.690860499999999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468.69448101536102</v>
      </c>
      <c r="Q24">
        <f t="shared" si="7"/>
        <v>1.0411927825600626</v>
      </c>
      <c r="R24">
        <f t="shared" si="8"/>
        <v>2.9237015550325793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10"/>
        <v>0.45209312854541395</v>
      </c>
      <c r="X24">
        <f t="shared" si="11"/>
        <v>2.5876449736211953</v>
      </c>
      <c r="Y24">
        <f t="shared" si="12"/>
        <v>1.0613963074478079</v>
      </c>
      <c r="Z24">
        <f t="shared" si="9"/>
        <v>2.9614604160700537</v>
      </c>
      <c r="AA24">
        <f t="shared" si="13"/>
        <v>1.0411927825600626</v>
      </c>
      <c r="AB24">
        <f t="shared" si="14"/>
        <v>0.30183432762083573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108.3073977</v>
      </c>
      <c r="H25">
        <v>34.145410900000002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468.85435597280116</v>
      </c>
      <c r="Q25">
        <f t="shared" si="7"/>
        <v>1.3499347543293987</v>
      </c>
      <c r="R25">
        <f t="shared" si="8"/>
        <v>2.9139265524392437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10"/>
        <v>3.0046871176750756E-2</v>
      </c>
      <c r="X25">
        <f t="shared" si="11"/>
        <v>-0.29602354092253336</v>
      </c>
      <c r="Y25">
        <f t="shared" si="12"/>
        <v>-0.29533823995836883</v>
      </c>
      <c r="Z25">
        <f t="shared" si="9"/>
        <v>3.1213353735101919</v>
      </c>
      <c r="AA25">
        <f t="shared" si="13"/>
        <v>1.3499347543293987</v>
      </c>
      <c r="AB25">
        <f t="shared" si="14"/>
        <v>-9.7750025933356355E-3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108.3073977</v>
      </c>
      <c r="H26">
        <v>34.760610499999999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469.13014057860096</v>
      </c>
      <c r="Q26">
        <f t="shared" si="7"/>
        <v>1.4591861491971629</v>
      </c>
      <c r="R26">
        <f t="shared" si="8"/>
        <v>3.2404071253110325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10"/>
        <v>-0.26289448488211065</v>
      </c>
      <c r="X26">
        <f t="shared" si="11"/>
        <v>0.50131680148169266</v>
      </c>
      <c r="Y26">
        <f t="shared" si="12"/>
        <v>0.15276497305251269</v>
      </c>
      <c r="Z26">
        <f t="shared" si="9"/>
        <v>3.3971199793099913</v>
      </c>
      <c r="AA26">
        <f t="shared" si="13"/>
        <v>1.4591861491971629</v>
      </c>
      <c r="AB26">
        <f t="shared" si="14"/>
        <v>0.32648057287178878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107.9243476</v>
      </c>
      <c r="H27">
        <v>35.381680500000002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468.83178218891521</v>
      </c>
      <c r="Q27">
        <f t="shared" si="7"/>
        <v>1.1573991479177581</v>
      </c>
      <c r="R27">
        <f t="shared" si="8"/>
        <v>3.8539402430224183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10"/>
        <v>0.26473029461101305</v>
      </c>
      <c r="X27">
        <f t="shared" si="11"/>
        <v>-3.0665695594575482</v>
      </c>
      <c r="Y27">
        <f t="shared" si="12"/>
        <v>-0.80941207488888267</v>
      </c>
      <c r="Z27">
        <f t="shared" si="9"/>
        <v>3.098761589624246</v>
      </c>
      <c r="AA27">
        <f t="shared" si="13"/>
        <v>1.1573991479177581</v>
      </c>
      <c r="AB27">
        <f t="shared" si="14"/>
        <v>0.61353311771138586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107.34977259999999</v>
      </c>
      <c r="H28">
        <v>36.164273000000001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468.04008477539645</v>
      </c>
      <c r="Q28">
        <f t="shared" si="7"/>
        <v>1.3616804561060654</v>
      </c>
      <c r="R28">
        <f t="shared" si="8"/>
        <v>4.6800109469102162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10"/>
        <v>-0.12148675475640403</v>
      </c>
      <c r="X28">
        <f t="shared" si="11"/>
        <v>-1.6751370908196179</v>
      </c>
      <c r="Y28">
        <f t="shared" si="12"/>
        <v>-0.7726718442887659</v>
      </c>
      <c r="Z28">
        <f t="shared" si="9"/>
        <v>2.3070641761054844</v>
      </c>
      <c r="AA28">
        <f t="shared" si="13"/>
        <v>1.3616804561060654</v>
      </c>
      <c r="AB28">
        <f t="shared" si="14"/>
        <v>0.82607070388779791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106.7751975</v>
      </c>
      <c r="H29">
        <v>36.638590499999999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466.78627704247759</v>
      </c>
      <c r="Q29">
        <f t="shared" si="7"/>
        <v>1.704461245283035</v>
      </c>
      <c r="R29">
        <f t="shared" si="8"/>
        <v>4.2785869405464032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10"/>
        <v>-0.64983438922791947</v>
      </c>
      <c r="X29">
        <f t="shared" si="11"/>
        <v>-2.2377932344277838</v>
      </c>
      <c r="Y29">
        <f t="shared" si="12"/>
        <v>-0.82317208170150025</v>
      </c>
      <c r="Z29">
        <f t="shared" si="9"/>
        <v>1.0532564431866263</v>
      </c>
      <c r="AA29">
        <f t="shared" si="13"/>
        <v>1.704461245283035</v>
      </c>
      <c r="AB29">
        <f t="shared" si="14"/>
        <v>-0.40142400636381304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106.39214749999999</v>
      </c>
      <c r="H30">
        <v>37.425703300000002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465.83329198609545</v>
      </c>
      <c r="Q30">
        <f t="shared" si="7"/>
        <v>0.64128385701973967</v>
      </c>
      <c r="R30">
        <f t="shared" si="8"/>
        <v>5.7628683036035735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10"/>
        <v>0.7058416690513809</v>
      </c>
      <c r="X30">
        <f t="shared" si="11"/>
        <v>0.21340384459858797</v>
      </c>
      <c r="Y30">
        <f t="shared" si="12"/>
        <v>0.66524998413706271</v>
      </c>
      <c r="Z30">
        <f t="shared" si="9"/>
        <v>0.10027138680447933</v>
      </c>
      <c r="AA30">
        <f t="shared" si="13"/>
        <v>0.64128385701973967</v>
      </c>
      <c r="AB30">
        <f t="shared" si="14"/>
        <v>1.4842813630571703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106.0090974</v>
      </c>
      <c r="H31">
        <v>37.7493458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464.92349293674454</v>
      </c>
      <c r="Q31">
        <f t="shared" si="7"/>
        <v>1.1037484985782959</v>
      </c>
      <c r="R31">
        <f t="shared" si="8"/>
        <v>5.5201621413510278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10"/>
        <v>-0.65202563844349015</v>
      </c>
      <c r="X31">
        <f t="shared" si="11"/>
        <v>-0.35028174385496413</v>
      </c>
      <c r="Y31">
        <f t="shared" si="12"/>
        <v>-1.3358431547732152</v>
      </c>
      <c r="Z31">
        <f t="shared" si="9"/>
        <v>-0.80952766254642938</v>
      </c>
      <c r="AA31">
        <f t="shared" si="13"/>
        <v>1.1037484985782959</v>
      </c>
      <c r="AB31">
        <f t="shared" si="14"/>
        <v>-0.24270616225254571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106.0090974</v>
      </c>
      <c r="H32">
        <v>38.541549799999999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464.46019539541385</v>
      </c>
      <c r="Q32">
        <f t="shared" si="7"/>
        <v>1.8499808977492749</v>
      </c>
      <c r="R32">
        <f t="shared" si="8"/>
        <v>5.747054163613714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10"/>
        <v>0.47325750116112886</v>
      </c>
      <c r="X32">
        <f t="shared" si="11"/>
        <v>1.6266254964874918</v>
      </c>
      <c r="Y32">
        <f t="shared" si="12"/>
        <v>1.7336643546398136</v>
      </c>
      <c r="Z32">
        <f t="shared" si="9"/>
        <v>-1.2728252038771188</v>
      </c>
      <c r="AA32">
        <f t="shared" si="13"/>
        <v>1.8499808977492749</v>
      </c>
      <c r="AB32">
        <f t="shared" si="14"/>
        <v>0.22689202226268623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106.0090974</v>
      </c>
      <c r="H33">
        <v>39.169007399999998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464.20004187529508</v>
      </c>
      <c r="Q33">
        <f t="shared" si="7"/>
        <v>1.5591674592815539</v>
      </c>
      <c r="R33">
        <f t="shared" si="8"/>
        <v>5.8027798634253518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10"/>
        <v>-8.9285697976322353E-2</v>
      </c>
      <c r="X33">
        <f t="shared" si="11"/>
        <v>3.3923923867890551</v>
      </c>
      <c r="Y33">
        <f t="shared" si="12"/>
        <v>-0.42306518804002735</v>
      </c>
      <c r="Z33">
        <f t="shared" si="9"/>
        <v>-1.5329787239958819</v>
      </c>
      <c r="AA33">
        <f t="shared" si="13"/>
        <v>1.5591674592815539</v>
      </c>
      <c r="AB33">
        <f t="shared" si="14"/>
        <v>5.5725699811637774E-2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105.5302849</v>
      </c>
      <c r="H34">
        <v>39.786302599999999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463.88851759267311</v>
      </c>
      <c r="Q34">
        <f t="shared" si="7"/>
        <v>1.2263717789408455</v>
      </c>
      <c r="R34">
        <f t="shared" si="8"/>
        <v>6.1400971586553323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10"/>
        <v>-7.3523199945384476E-3</v>
      </c>
      <c r="X34">
        <f t="shared" si="11"/>
        <v>1.1935370141022474</v>
      </c>
      <c r="Y34">
        <f t="shared" si="12"/>
        <v>5.9924285456645521E-2</v>
      </c>
      <c r="Z34">
        <f t="shared" si="9"/>
        <v>-1.844503006617856</v>
      </c>
      <c r="AA34">
        <f t="shared" si="13"/>
        <v>1.2263717789408455</v>
      </c>
      <c r="AB34">
        <f t="shared" si="14"/>
        <v>0.33731729522998055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106.20062249999999</v>
      </c>
      <c r="H35">
        <v>40.081963600000002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464.85360930310753</v>
      </c>
      <c r="Q35">
        <f t="shared" si="7"/>
        <v>0.74117612803266053</v>
      </c>
      <c r="R35">
        <f t="shared" si="8"/>
        <v>6.1392960622428046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10"/>
        <v>0.94700399290474024</v>
      </c>
      <c r="X35">
        <f t="shared" si="11"/>
        <v>2.2033164368302209</v>
      </c>
      <c r="Y35">
        <f t="shared" si="12"/>
        <v>-6.1573884202857698E-2</v>
      </c>
      <c r="Z35">
        <f t="shared" si="9"/>
        <v>-0.87941129618343439</v>
      </c>
      <c r="AA35">
        <f t="shared" si="13"/>
        <v>0.74117612803266053</v>
      </c>
      <c r="AB35">
        <f t="shared" si="14"/>
        <v>-8.0109641252779085E-4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106.20062249999999</v>
      </c>
      <c r="H36">
        <v>40.987544900000003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464.94572542750478</v>
      </c>
      <c r="Q36">
        <f t="shared" si="7"/>
        <v>1.3863303035676608</v>
      </c>
      <c r="R36">
        <f t="shared" si="8"/>
        <v>6.9871447620342089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10"/>
        <v>-0.17358014806097799</v>
      </c>
      <c r="X36">
        <f t="shared" si="11"/>
        <v>3.20177254890001</v>
      </c>
      <c r="Y36">
        <f t="shared" si="12"/>
        <v>0.86747280159306683</v>
      </c>
      <c r="Z36">
        <f t="shared" si="9"/>
        <v>-0.7872951717861838</v>
      </c>
      <c r="AA36">
        <f t="shared" si="13"/>
        <v>1.3863303035676608</v>
      </c>
      <c r="AB36">
        <f t="shared" si="14"/>
        <v>0.84784869979140431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106.296385</v>
      </c>
      <c r="H37">
        <v>41.588921599999999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465.32187756879688</v>
      </c>
      <c r="Q37">
        <f t="shared" si="7"/>
        <v>0.97513411457203791</v>
      </c>
      <c r="R37">
        <f t="shared" si="8"/>
        <v>7.4685692957242935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10"/>
        <v>0.89214415221528043</v>
      </c>
      <c r="X37">
        <f t="shared" si="11"/>
        <v>0.87487027484732494</v>
      </c>
      <c r="Y37">
        <f t="shared" si="12"/>
        <v>1.1850993826334388</v>
      </c>
      <c r="Z37">
        <f t="shared" si="9"/>
        <v>-0.41114303049408818</v>
      </c>
      <c r="AA37">
        <f t="shared" si="13"/>
        <v>0.97513411457203791</v>
      </c>
      <c r="AB37">
        <f t="shared" si="14"/>
        <v>0.48142453369008464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106.10485989999999</v>
      </c>
      <c r="H38">
        <v>42.042101799999998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465.31173555313001</v>
      </c>
      <c r="Q38">
        <f t="shared" si="7"/>
        <v>0.92956391056452192</v>
      </c>
      <c r="R38">
        <f t="shared" si="8"/>
        <v>7.6227769744534077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10"/>
        <v>0.89006787918219743</v>
      </c>
      <c r="X38">
        <f t="shared" si="11"/>
        <v>0.65660506584279688</v>
      </c>
      <c r="Y38">
        <f t="shared" si="12"/>
        <v>0.63158613274902109</v>
      </c>
      <c r="Z38">
        <f t="shared" ref="Z38:Z69" si="17">P38-P$133</f>
        <v>-0.42128504616096052</v>
      </c>
      <c r="AA38">
        <f t="shared" si="13"/>
        <v>0.92956391056452192</v>
      </c>
      <c r="AB38">
        <f t="shared" si="14"/>
        <v>0.15420767872911423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106.20062249999999</v>
      </c>
      <c r="H39">
        <v>42.968128700000001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465.59090436284566</v>
      </c>
      <c r="Q39">
        <f t="shared" si="7"/>
        <v>1.583012318746714</v>
      </c>
      <c r="R39">
        <f t="shared" si="8"/>
        <v>8.2184754406364089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10"/>
        <v>1.0635436018907853</v>
      </c>
      <c r="X39">
        <f t="shared" si="11"/>
        <v>4.0315835271708806</v>
      </c>
      <c r="Y39">
        <f t="shared" si="12"/>
        <v>1.0995804990933493</v>
      </c>
      <c r="Z39">
        <f t="shared" si="17"/>
        <v>-0.14211623644530391</v>
      </c>
      <c r="AA39">
        <f t="shared" si="13"/>
        <v>1.583012318746714</v>
      </c>
      <c r="AB39">
        <f t="shared" si="14"/>
        <v>0.59569846618300115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106.20062249999999</v>
      </c>
      <c r="H40">
        <v>44.212391199999999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466.082754246072</v>
      </c>
      <c r="Q40">
        <f t="shared" si="7"/>
        <v>1.2969591644864658</v>
      </c>
      <c r="R40">
        <f t="shared" si="8"/>
        <v>9.7761608596595497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10"/>
        <v>1.181738414045185</v>
      </c>
      <c r="X40">
        <f t="shared" si="11"/>
        <v>3.2936507985736228</v>
      </c>
      <c r="Y40">
        <f t="shared" si="12"/>
        <v>1.9057868755558047</v>
      </c>
      <c r="Z40">
        <f t="shared" si="17"/>
        <v>0.3497336467810328</v>
      </c>
      <c r="AA40">
        <f t="shared" si="13"/>
        <v>1.2969591644864658</v>
      </c>
      <c r="AB40">
        <f t="shared" si="14"/>
        <v>1.5576854190231408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106.39214749999999</v>
      </c>
      <c r="H41">
        <v>44.8404734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466.88019038539863</v>
      </c>
      <c r="Q41">
        <f t="shared" si="7"/>
        <v>1.8427619331028766</v>
      </c>
      <c r="R41">
        <f t="shared" si="8"/>
        <v>9.3440051265658859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10"/>
        <v>-0.57872871909540891</v>
      </c>
      <c r="X41">
        <f t="shared" si="11"/>
        <v>0.21053930655352815</v>
      </c>
      <c r="Y41">
        <f t="shared" si="12"/>
        <v>-7.7553229540285429E-2</v>
      </c>
      <c r="Z41">
        <f t="shared" si="17"/>
        <v>1.1471697861076677</v>
      </c>
      <c r="AA41">
        <f t="shared" si="13"/>
        <v>1.8427619331028766</v>
      </c>
      <c r="AB41">
        <f t="shared" si="14"/>
        <v>-0.43215573309366384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106.10485989999999</v>
      </c>
      <c r="H42">
        <v>45.783526999999999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466.72063482847238</v>
      </c>
      <c r="Q42">
        <f t="shared" si="7"/>
        <v>1.8761274485260586</v>
      </c>
      <c r="R42">
        <f t="shared" si="8"/>
        <v>9.5491975027649669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10"/>
        <v>-0.2103193558139651</v>
      </c>
      <c r="X42">
        <f t="shared" si="11"/>
        <v>-0.62738883776327725</v>
      </c>
      <c r="Y42">
        <f t="shared" si="12"/>
        <v>-0.61679615724642645</v>
      </c>
      <c r="Z42">
        <f t="shared" si="17"/>
        <v>0.98761422918141761</v>
      </c>
      <c r="AA42">
        <f t="shared" si="13"/>
        <v>1.8761274485260586</v>
      </c>
      <c r="AB42">
        <f t="shared" si="14"/>
        <v>0.20519237619908104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105.9133349</v>
      </c>
      <c r="H43">
        <v>46.731705400000003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467.09005244447638</v>
      </c>
      <c r="Q43">
        <f t="shared" si="7"/>
        <v>2.3452848068295564</v>
      </c>
      <c r="R43">
        <f t="shared" si="8"/>
        <v>9.2537623829494251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10"/>
        <v>-1.0820366799924841</v>
      </c>
      <c r="X43">
        <f t="shared" si="11"/>
        <v>-2.6762223374009295</v>
      </c>
      <c r="Y43">
        <f t="shared" si="12"/>
        <v>0.25117627435804479</v>
      </c>
      <c r="Z43">
        <f t="shared" si="17"/>
        <v>1.3570318451854178</v>
      </c>
      <c r="AA43">
        <f t="shared" si="13"/>
        <v>2.3452848068295564</v>
      </c>
      <c r="AB43">
        <f t="shared" si="14"/>
        <v>-0.29543511981554182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105.5302849</v>
      </c>
      <c r="H44">
        <v>47.840700900000002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466.76324570024531</v>
      </c>
      <c r="Q44">
        <f t="shared" si="7"/>
        <v>1.5969629291630725</v>
      </c>
      <c r="R44">
        <f t="shared" si="8"/>
        <v>10.002190418911582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10"/>
        <v>-2.2114292241099065E-2</v>
      </c>
      <c r="X44">
        <f t="shared" si="11"/>
        <v>-2.5901270208720462</v>
      </c>
      <c r="Y44">
        <f t="shared" si="12"/>
        <v>-1.4189522175275897</v>
      </c>
      <c r="Z44">
        <f t="shared" si="17"/>
        <v>1.0302251009543397</v>
      </c>
      <c r="AA44">
        <f t="shared" si="13"/>
        <v>1.5969629291630725</v>
      </c>
      <c r="AB44">
        <f t="shared" si="14"/>
        <v>0.74842803596215646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105.0514723</v>
      </c>
      <c r="H45">
        <v>49.2436984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465.94296484908051</v>
      </c>
      <c r="Q45">
        <f t="shared" si="7"/>
        <v>2.0745850459452257</v>
      </c>
      <c r="R45">
        <f t="shared" si="8"/>
        <v>10.818070143747892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10"/>
        <v>0.51076834814847416</v>
      </c>
      <c r="X45">
        <f t="shared" si="11"/>
        <v>-1.1896503559611631</v>
      </c>
      <c r="Y45">
        <f t="shared" si="12"/>
        <v>-0.25755198181150263</v>
      </c>
      <c r="Z45">
        <f t="shared" si="17"/>
        <v>0.20994424978954385</v>
      </c>
      <c r="AA45">
        <f t="shared" si="13"/>
        <v>2.0745850459452257</v>
      </c>
      <c r="AB45">
        <f t="shared" si="14"/>
        <v>0.81587972483631077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105.0514723</v>
      </c>
      <c r="H46">
        <v>50.6279094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465.7246172171001</v>
      </c>
      <c r="Q46">
        <f t="shared" si="7"/>
        <v>2.9728545377225872</v>
      </c>
      <c r="R46">
        <f t="shared" si="8"/>
        <v>10.617374130266954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10"/>
        <v>-0.50372322352046695</v>
      </c>
      <c r="X46">
        <f t="shared" si="11"/>
        <v>-1.4608513398955836</v>
      </c>
      <c r="Y46">
        <f t="shared" si="12"/>
        <v>-1.3765074683647072</v>
      </c>
      <c r="Z46">
        <f t="shared" si="17"/>
        <v>-8.4033821908633399E-3</v>
      </c>
      <c r="AA46">
        <f t="shared" si="13"/>
        <v>2.9728545377225872</v>
      </c>
      <c r="AB46">
        <f t="shared" si="14"/>
        <v>-0.20069601348093791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104.09384729999999</v>
      </c>
      <c r="H47">
        <v>51.835787699999997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463.7433798384991</v>
      </c>
      <c r="Q47">
        <f t="shared" si="7"/>
        <v>2.4133968316596128</v>
      </c>
      <c r="R47">
        <f t="shared" si="8"/>
        <v>10.561757253660847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10"/>
        <v>-2.124706473033882</v>
      </c>
      <c r="X47">
        <f t="shared" si="11"/>
        <v>-5.0128380569335889</v>
      </c>
      <c r="Y47">
        <f t="shared" si="12"/>
        <v>-0.89326852229510223</v>
      </c>
      <c r="Z47">
        <f t="shared" si="17"/>
        <v>-1.9896407607918718</v>
      </c>
      <c r="AA47">
        <f t="shared" si="13"/>
        <v>2.4133968316596128</v>
      </c>
      <c r="AB47">
        <f t="shared" si="14"/>
        <v>-5.5616876606107368E-2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103.2319847</v>
      </c>
      <c r="H48">
        <v>53.3307699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460.99498783913839</v>
      </c>
      <c r="Q48">
        <f t="shared" si="7"/>
        <v>2.8526397313651271</v>
      </c>
      <c r="R48">
        <f t="shared" si="8"/>
        <v>10.552384330299335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10"/>
        <v>-0.78134507435925116</v>
      </c>
      <c r="X48">
        <f t="shared" si="11"/>
        <v>-6.4587836846054927</v>
      </c>
      <c r="Y48">
        <f t="shared" si="12"/>
        <v>-2.7538728651492193</v>
      </c>
      <c r="Z48">
        <f t="shared" si="17"/>
        <v>-4.7380327601525778</v>
      </c>
      <c r="AA48">
        <f t="shared" si="13"/>
        <v>2.8526397313651271</v>
      </c>
      <c r="AB48">
        <f t="shared" si="14"/>
        <v>-9.3729233615125196E-3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103.2319847</v>
      </c>
      <c r="H49">
        <v>54.372336900000001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460.49287125254165</v>
      </c>
      <c r="Q49">
        <f t="shared" si="7"/>
        <v>1.3643119802870221</v>
      </c>
      <c r="R49">
        <f t="shared" si="8"/>
        <v>11.122277412226847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10"/>
        <v>1.1220177026464739</v>
      </c>
      <c r="X49">
        <f t="shared" si="11"/>
        <v>-0.94784542360719115</v>
      </c>
      <c r="Y49">
        <f t="shared" si="12"/>
        <v>0.67465779420854233</v>
      </c>
      <c r="Z49">
        <f t="shared" si="17"/>
        <v>-5.2401493467493196</v>
      </c>
      <c r="AA49">
        <f t="shared" si="13"/>
        <v>1.3643119802870221</v>
      </c>
      <c r="AB49">
        <f t="shared" si="14"/>
        <v>0.56989308192751231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103.7107972</v>
      </c>
      <c r="H50">
        <v>55.2725717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461.32444816356804</v>
      </c>
      <c r="Q50">
        <f t="shared" si="7"/>
        <v>2.0876591890590008</v>
      </c>
      <c r="R50">
        <f t="shared" si="8"/>
        <v>10.676746509962234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10"/>
        <v>0.64058974346687592</v>
      </c>
      <c r="X50">
        <f t="shared" si="11"/>
        <v>1.0370368064357081</v>
      </c>
      <c r="Y50">
        <f t="shared" si="12"/>
        <v>1.2788251578159588</v>
      </c>
      <c r="Z50">
        <f t="shared" si="17"/>
        <v>-4.408572435722931</v>
      </c>
      <c r="AA50">
        <f t="shared" si="13"/>
        <v>2.0876591890590008</v>
      </c>
      <c r="AB50">
        <f t="shared" si="14"/>
        <v>-0.445530902264613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104.09384729999999</v>
      </c>
      <c r="H51">
        <v>56.187730999999999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461.61981699135868</v>
      </c>
      <c r="Q51">
        <f t="shared" si="7"/>
        <v>1.6817283059733013</v>
      </c>
      <c r="R51">
        <f t="shared" si="8"/>
        <v>10.63718109723051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10"/>
        <v>0.49646808750185301</v>
      </c>
      <c r="X51">
        <f t="shared" si="11"/>
        <v>1.2648544690161714</v>
      </c>
      <c r="Y51">
        <f t="shared" si="12"/>
        <v>0.81038169406053839</v>
      </c>
      <c r="Z51">
        <f t="shared" si="17"/>
        <v>-4.1132036079322916</v>
      </c>
      <c r="AA51">
        <f t="shared" si="13"/>
        <v>1.6817283059733013</v>
      </c>
      <c r="AB51">
        <f t="shared" si="14"/>
        <v>-3.9565412731723981E-2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104.09384729999999</v>
      </c>
      <c r="H52">
        <v>57.583239399999997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462.50722215383382</v>
      </c>
      <c r="Q52">
        <f t="shared" si="7"/>
        <v>1.2929627011391835</v>
      </c>
      <c r="R52">
        <f t="shared" si="8"/>
        <v>11.797530322211417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10"/>
        <v>1.4021045908087331</v>
      </c>
      <c r="X52">
        <f t="shared" si="11"/>
        <v>3.2929260764020967</v>
      </c>
      <c r="Y52">
        <f t="shared" si="12"/>
        <v>1.4536526679077042</v>
      </c>
      <c r="Z52">
        <f t="shared" si="17"/>
        <v>-3.2257984454571442</v>
      </c>
      <c r="AA52">
        <f t="shared" si="13"/>
        <v>1.2929627011391835</v>
      </c>
      <c r="AB52">
        <f t="shared" si="14"/>
        <v>1.1603492249809069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103.9023222</v>
      </c>
      <c r="H53">
        <v>58.8277705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462.90071936723569</v>
      </c>
      <c r="Q53">
        <f t="shared" si="7"/>
        <v>1.2795144772152409</v>
      </c>
      <c r="R53">
        <f t="shared" si="8"/>
        <v>12.656264655761658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10"/>
        <v>3.8379635121771116E-2</v>
      </c>
      <c r="X53">
        <f t="shared" si="11"/>
        <v>1.6611178722610589</v>
      </c>
      <c r="Y53">
        <f t="shared" si="12"/>
        <v>-7.7824922149375197E-2</v>
      </c>
      <c r="Z53">
        <f t="shared" si="17"/>
        <v>-2.8323012320552721</v>
      </c>
      <c r="AA53">
        <f t="shared" si="13"/>
        <v>1.2795144772152409</v>
      </c>
      <c r="AB53">
        <f t="shared" si="14"/>
        <v>0.85873433355024176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103.6150347</v>
      </c>
      <c r="H54">
        <v>60.231265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462.78519799130828</v>
      </c>
      <c r="Q54">
        <f t="shared" si="7"/>
        <v>1.5504460753120062</v>
      </c>
      <c r="R54">
        <f t="shared" si="8"/>
        <v>13.463572463513461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10"/>
        <v>0.54822655870168546</v>
      </c>
      <c r="X54">
        <f t="shared" si="11"/>
        <v>0.36264898082575314</v>
      </c>
      <c r="Y54">
        <f t="shared" si="12"/>
        <v>-0.13260941944372462</v>
      </c>
      <c r="Z54">
        <f t="shared" si="17"/>
        <v>-2.9478226079826868</v>
      </c>
      <c r="AA54">
        <f t="shared" si="13"/>
        <v>1.5504460753120062</v>
      </c>
      <c r="AB54">
        <f t="shared" si="14"/>
        <v>0.807307807751803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103.4235097</v>
      </c>
      <c r="H55">
        <v>61.329587799999999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462.61274196237628</v>
      </c>
      <c r="Q55">
        <f t="shared" si="7"/>
        <v>1.7153611350665492</v>
      </c>
      <c r="R55">
        <f t="shared" si="8"/>
        <v>13.555294222474162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10"/>
        <v>0.84631680809019372</v>
      </c>
      <c r="X55">
        <f t="shared" si="11"/>
        <v>4.4592222141371849</v>
      </c>
      <c r="Y55">
        <f t="shared" si="12"/>
        <v>0.59541405471543385</v>
      </c>
      <c r="Z55">
        <f t="shared" si="17"/>
        <v>-3.1202786369146907</v>
      </c>
      <c r="AA55">
        <f t="shared" si="13"/>
        <v>1.7153611350665492</v>
      </c>
      <c r="AB55">
        <f t="shared" si="14"/>
        <v>9.1721758960700228E-2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103.3277472</v>
      </c>
      <c r="H56">
        <v>62.432652500000003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462.96005615916062</v>
      </c>
      <c r="Q56">
        <f t="shared" si="7"/>
        <v>1.3519762046828916</v>
      </c>
      <c r="R56">
        <f t="shared" si="8"/>
        <v>13.985919733723042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10"/>
        <v>1.2261790506398142</v>
      </c>
      <c r="X56">
        <f t="shared" si="11"/>
        <v>4.0920415376010624</v>
      </c>
      <c r="Y56">
        <f t="shared" si="12"/>
        <v>1.0187844387908171</v>
      </c>
      <c r="Z56">
        <f t="shared" si="17"/>
        <v>-2.7729644401303517</v>
      </c>
      <c r="AA56">
        <f t="shared" si="13"/>
        <v>1.3519762046828916</v>
      </c>
      <c r="AB56">
        <f t="shared" si="14"/>
        <v>0.4306255112488806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103.5192722</v>
      </c>
      <c r="H57">
        <v>63.678614400000001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464.10729725457645</v>
      </c>
      <c r="Q57">
        <f t="shared" si="7"/>
        <v>2.0375977893629473</v>
      </c>
      <c r="R57">
        <f t="shared" si="8"/>
        <v>13.924358619185545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10"/>
        <v>-0.24710163275756258</v>
      </c>
      <c r="X57">
        <f t="shared" si="11"/>
        <v>4.9745362661835202</v>
      </c>
      <c r="Y57">
        <f t="shared" si="12"/>
        <v>1.2078091756542335</v>
      </c>
      <c r="Z57">
        <f t="shared" si="17"/>
        <v>-1.6257233447145154</v>
      </c>
      <c r="AA57">
        <f t="shared" si="13"/>
        <v>2.0375977893629473</v>
      </c>
      <c r="AB57">
        <f t="shared" si="14"/>
        <v>-6.1561114537497019E-2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103.4235097</v>
      </c>
      <c r="H58">
        <v>64.911438399999994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464.33835878385486</v>
      </c>
      <c r="Q58">
        <f t="shared" si="7"/>
        <v>1.74364825361552</v>
      </c>
      <c r="R58">
        <f t="shared" si="8"/>
        <v>14.098217586384489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10"/>
        <v>0.22614686155986874</v>
      </c>
      <c r="X58">
        <f t="shared" si="11"/>
        <v>1.2203118371845392</v>
      </c>
      <c r="Y58">
        <f t="shared" si="12"/>
        <v>0.90292553410495202</v>
      </c>
      <c r="Z58">
        <f t="shared" si="17"/>
        <v>-1.394661815436109</v>
      </c>
      <c r="AA58">
        <f t="shared" si="13"/>
        <v>1.74364825361552</v>
      </c>
      <c r="AB58">
        <f t="shared" si="14"/>
        <v>0.17385896719894411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103.2319847</v>
      </c>
      <c r="H59">
        <v>66.129949199999999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465.03085154753398</v>
      </c>
      <c r="Q59">
        <f t="shared" si="7"/>
        <v>1.7625129888724647</v>
      </c>
      <c r="R59">
        <f t="shared" si="8"/>
        <v>14.195492476393945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10"/>
        <v>0.68502590619561943</v>
      </c>
      <c r="X59">
        <f t="shared" si="11"/>
        <v>1.7789127865625005</v>
      </c>
      <c r="Y59">
        <f t="shared" si="12"/>
        <v>-0.64640060801843902</v>
      </c>
      <c r="Z59">
        <f t="shared" si="17"/>
        <v>-0.7021690517569823</v>
      </c>
      <c r="AA59">
        <f t="shared" si="13"/>
        <v>1.7625129888724647</v>
      </c>
      <c r="AB59">
        <f t="shared" si="14"/>
        <v>9.7274890009455106E-2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102.4658846</v>
      </c>
      <c r="H60">
        <v>67.952227899999997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464.82770645438887</v>
      </c>
      <c r="Q60">
        <f t="shared" si="7"/>
        <v>1.4109662064422595</v>
      </c>
      <c r="R60">
        <f t="shared" si="8"/>
        <v>15.502845660041562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10"/>
        <v>0.35160279265312511</v>
      </c>
      <c r="X60">
        <f t="shared" si="11"/>
        <v>1.2057632066433825</v>
      </c>
      <c r="Y60">
        <f t="shared" si="12"/>
        <v>0.25833932793545955</v>
      </c>
      <c r="Z60">
        <f t="shared" si="17"/>
        <v>-0.90531414490209272</v>
      </c>
      <c r="AA60">
        <f t="shared" si="13"/>
        <v>1.4109662064422595</v>
      </c>
      <c r="AB60">
        <f t="shared" si="14"/>
        <v>1.3073531836476171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103.2319847</v>
      </c>
      <c r="H61">
        <v>69.169079600000003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466.48779543075392</v>
      </c>
      <c r="Q61">
        <f t="shared" si="7"/>
        <v>2.5926457350304886</v>
      </c>
      <c r="R61">
        <f t="shared" si="8"/>
        <v>14.685100802409742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10"/>
        <v>1.2048730043305795</v>
      </c>
      <c r="X61">
        <f t="shared" si="11"/>
        <v>5.8420108254722436</v>
      </c>
      <c r="Y61">
        <f t="shared" si="12"/>
        <v>2.7247077606307357</v>
      </c>
      <c r="Z61">
        <f t="shared" si="17"/>
        <v>0.75477483146295299</v>
      </c>
      <c r="AA61">
        <f t="shared" si="13"/>
        <v>2.5926457350304886</v>
      </c>
      <c r="AB61">
        <f t="shared" si="14"/>
        <v>-0.81774485763181914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102.94469719999999</v>
      </c>
      <c r="H62">
        <v>70.555990699999995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466.33659754184879</v>
      </c>
      <c r="Q62">
        <f t="shared" si="7"/>
        <v>1.9406984450606291</v>
      </c>
      <c r="R62">
        <f t="shared" si="8"/>
        <v>14.729667633523876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10"/>
        <v>-0.1120058470062304</v>
      </c>
      <c r="X62">
        <f t="shared" si="11"/>
        <v>2.2589597165829503</v>
      </c>
      <c r="Y62">
        <f t="shared" si="12"/>
        <v>0.31167159568315128</v>
      </c>
      <c r="Z62">
        <f t="shared" si="17"/>
        <v>0.60357694255782235</v>
      </c>
      <c r="AA62">
        <f t="shared" si="13"/>
        <v>1.9406984450606291</v>
      </c>
      <c r="AB62">
        <f t="shared" si="14"/>
        <v>4.456683111413362E-2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102.94469719999999</v>
      </c>
      <c r="H63">
        <v>72.269157100000001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466.9047054949674</v>
      </c>
      <c r="Q63">
        <f t="shared" si="7"/>
        <v>2.1708119796558933</v>
      </c>
      <c r="R63">
        <f t="shared" si="8"/>
        <v>14.957940961910843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10"/>
        <v>-6.463358268410957E-2</v>
      </c>
      <c r="X63">
        <f t="shared" si="11"/>
        <v>1.4237601121289174</v>
      </c>
      <c r="Y63">
        <f t="shared" si="12"/>
        <v>0.70431076749048316</v>
      </c>
      <c r="Z63">
        <f t="shared" si="17"/>
        <v>1.1716848956764352</v>
      </c>
      <c r="AA63">
        <f t="shared" si="13"/>
        <v>2.1708119796558933</v>
      </c>
      <c r="AB63">
        <f t="shared" si="14"/>
        <v>0.22827332838696712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102.65740959999999</v>
      </c>
      <c r="H64">
        <v>74.155526300000005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467.04865450054706</v>
      </c>
      <c r="Q64">
        <f t="shared" si="7"/>
        <v>1.9551874295800309</v>
      </c>
      <c r="R64">
        <f t="shared" si="8"/>
        <v>15.579468776879493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10"/>
        <v>0.26946925197643168</v>
      </c>
      <c r="X64">
        <f t="shared" si="11"/>
        <v>0.57113248472151668</v>
      </c>
      <c r="Y64">
        <f t="shared" si="12"/>
        <v>-0.4164677855909531</v>
      </c>
      <c r="Z64">
        <f t="shared" si="17"/>
        <v>1.315633901256092</v>
      </c>
      <c r="AA64">
        <f t="shared" si="13"/>
        <v>1.9551874295800309</v>
      </c>
      <c r="AB64">
        <f t="shared" si="14"/>
        <v>0.62152781496864939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102.2743596</v>
      </c>
      <c r="H65">
        <v>75.720664099999993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466.37444627892319</v>
      </c>
      <c r="Q65">
        <f t="shared" si="7"/>
        <v>2.1373406408745845</v>
      </c>
      <c r="R65">
        <f t="shared" si="8"/>
        <v>15.530778366791962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10"/>
        <v>-0.32107507687578618</v>
      </c>
      <c r="X65">
        <f t="shared" si="11"/>
        <v>-0.77599977606939774</v>
      </c>
      <c r="Y65">
        <f t="shared" si="12"/>
        <v>-0.32855044425139113</v>
      </c>
      <c r="Z65">
        <f t="shared" si="17"/>
        <v>0.64142567963222064</v>
      </c>
      <c r="AA65">
        <f t="shared" si="13"/>
        <v>2.1373406408745845</v>
      </c>
      <c r="AB65">
        <f t="shared" si="14"/>
        <v>-4.8690410087530722E-2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102.5616471</v>
      </c>
      <c r="H66">
        <v>77.427711599999995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466.87695219871904</v>
      </c>
      <c r="Q66">
        <f t="shared" si="7"/>
        <v>2.202163558888568</v>
      </c>
      <c r="R66">
        <f t="shared" si="8"/>
        <v>15.557979883184538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10"/>
        <v>0.64982704942798364</v>
      </c>
      <c r="X66">
        <f t="shared" si="11"/>
        <v>1.5482641245028503</v>
      </c>
      <c r="Y66">
        <f t="shared" si="12"/>
        <v>0.15473900624112957</v>
      </c>
      <c r="Z66">
        <f t="shared" si="17"/>
        <v>1.1439315994280719</v>
      </c>
      <c r="AA66">
        <f t="shared" si="13"/>
        <v>2.202163558888568</v>
      </c>
      <c r="AB66">
        <f t="shared" si="14"/>
        <v>2.7201516392576508E-2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102.2743596</v>
      </c>
      <c r="H67">
        <v>79.430137999999999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466.68053045880271</v>
      </c>
      <c r="Q67">
        <f t="shared" si="7"/>
        <v>1.9893601123954063</v>
      </c>
      <c r="R67">
        <f t="shared" si="8"/>
        <v>16.121931820462063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10"/>
        <v>0.28021709628615099</v>
      </c>
      <c r="X67">
        <f t="shared" si="11"/>
        <v>-1.5689521565732889</v>
      </c>
      <c r="Y67">
        <f t="shared" si="12"/>
        <v>-0.32992039109922189</v>
      </c>
      <c r="Z67">
        <f t="shared" si="17"/>
        <v>0.94750985951174016</v>
      </c>
      <c r="AA67">
        <f t="shared" si="13"/>
        <v>1.9893601123954063</v>
      </c>
      <c r="AB67">
        <f t="shared" si="14"/>
        <v>0.56395193727752435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101.795547</v>
      </c>
      <c r="H68">
        <v>81.571545700000001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466.0119058497317</v>
      </c>
      <c r="Q68">
        <f t="shared" si="7"/>
        <v>2.3035352403567075</v>
      </c>
      <c r="R68">
        <f t="shared" si="8"/>
        <v>16.478659428029047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10"/>
        <v>0.19329761454474692</v>
      </c>
      <c r="X68">
        <f t="shared" si="11"/>
        <v>-1.5958130777258646</v>
      </c>
      <c r="Y68">
        <f t="shared" si="12"/>
        <v>-1.4744960967618681E-3</v>
      </c>
      <c r="Z68">
        <f t="shared" si="17"/>
        <v>0.27888525044073731</v>
      </c>
      <c r="AA68">
        <f t="shared" si="13"/>
        <v>2.3035352403567075</v>
      </c>
      <c r="AB68">
        <f t="shared" si="14"/>
        <v>0.35672760756698452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101.029447</v>
      </c>
      <c r="H69">
        <v>83.863245500000005</v>
      </c>
      <c r="I69">
        <v>98953.333333300005</v>
      </c>
      <c r="J69">
        <v>167415.66666670001</v>
      </c>
      <c r="K69">
        <f t="shared" ref="K69:K119" si="18">I69/I$78*100</f>
        <v>99.407293306097642</v>
      </c>
      <c r="M69">
        <f t="shared" ref="M69:M119" si="19">LN((E69/C69)/T69)*100</f>
        <v>321.09845829388451</v>
      </c>
      <c r="N69">
        <f t="shared" ref="N69:N116" si="20">LN((D69/C69)/T69)*100</f>
        <v>188.73794183134009</v>
      </c>
      <c r="O69">
        <f t="shared" ref="O69:O116" si="21">LN(B69/T69)*100</f>
        <v>825.49034113095274</v>
      </c>
      <c r="P69">
        <f t="shared" ref="P69:P116" si="22">LN(((K69*G69)/100)/T69)*100</f>
        <v>463.9510417646992</v>
      </c>
      <c r="Q69">
        <f t="shared" si="7"/>
        <v>2.3626342371536846</v>
      </c>
      <c r="R69">
        <f t="shared" si="8"/>
        <v>16.886719780800455</v>
      </c>
      <c r="S69">
        <f t="shared" ref="S69:S116" si="23">F69/4</f>
        <v>3.1669780250000001</v>
      </c>
      <c r="T69">
        <f t="shared" ref="T69:T119" si="24">J69/J$78</f>
        <v>0.9704037174074811</v>
      </c>
      <c r="V69">
        <f t="shared" si="16"/>
        <v>64</v>
      </c>
      <c r="W69">
        <f t="shared" si="10"/>
        <v>-2.5540196150755605</v>
      </c>
      <c r="X69">
        <f t="shared" si="11"/>
        <v>-10.060502479409905</v>
      </c>
      <c r="Y69">
        <f t="shared" si="12"/>
        <v>-2.9878713707878433</v>
      </c>
      <c r="Z69">
        <f t="shared" si="17"/>
        <v>-1.7819788345917686</v>
      </c>
      <c r="AA69">
        <f t="shared" si="13"/>
        <v>2.3626342371536846</v>
      </c>
      <c r="AB69">
        <f t="shared" si="14"/>
        <v>0.40806035277140751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100.9336845</v>
      </c>
      <c r="H70">
        <v>85.995384200000004</v>
      </c>
      <c r="I70">
        <v>98899</v>
      </c>
      <c r="J70">
        <v>168110.66666670001</v>
      </c>
      <c r="K70">
        <f t="shared" si="18"/>
        <v>99.352710712285884</v>
      </c>
      <c r="M70">
        <f t="shared" si="19"/>
        <v>321.72385268465109</v>
      </c>
      <c r="N70">
        <f t="shared" si="20"/>
        <v>189.13317696938338</v>
      </c>
      <c r="O70">
        <f t="shared" si="21"/>
        <v>825.10017502298842</v>
      </c>
      <c r="P70">
        <f t="shared" si="22"/>
        <v>463.38701189468929</v>
      </c>
      <c r="Q70">
        <f t="shared" ref="Q70:Q116" si="25">LN(C70/C69)*100</f>
        <v>2.2716621385101594</v>
      </c>
      <c r="R70">
        <f t="shared" ref="R70:R116" si="26">LN(H70/C70)*100</f>
        <v>17.125675674214552</v>
      </c>
      <c r="S70">
        <f t="shared" si="23"/>
        <v>2.4563587</v>
      </c>
      <c r="T70">
        <f t="shared" si="24"/>
        <v>0.97443219692213068</v>
      </c>
      <c r="V70">
        <f t="shared" si="16"/>
        <v>65</v>
      </c>
      <c r="W70">
        <f t="shared" si="10"/>
        <v>0.62539439076658709</v>
      </c>
      <c r="X70">
        <f t="shared" si="11"/>
        <v>0.39523513804329014</v>
      </c>
      <c r="Y70">
        <f t="shared" si="12"/>
        <v>-0.39016610796431905</v>
      </c>
      <c r="Z70">
        <f t="shared" ref="Z70:Z101" si="27">P70-P$133</f>
        <v>-2.3460087046016724</v>
      </c>
      <c r="AA70">
        <f t="shared" si="13"/>
        <v>2.2716621385101594</v>
      </c>
      <c r="AB70">
        <f t="shared" si="14"/>
        <v>0.23895589341409718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101.604022</v>
      </c>
      <c r="H71">
        <v>88.122377900000004</v>
      </c>
      <c r="I71">
        <v>99498.666666699995</v>
      </c>
      <c r="J71">
        <v>168693.66666670001</v>
      </c>
      <c r="K71">
        <f t="shared" si="18"/>
        <v>99.955128419850624</v>
      </c>
      <c r="M71">
        <f t="shared" si="19"/>
        <v>322.17705367716115</v>
      </c>
      <c r="N71">
        <f t="shared" si="20"/>
        <v>192.46056559055685</v>
      </c>
      <c r="O71">
        <f t="shared" si="21"/>
        <v>826.74290754020274</v>
      </c>
      <c r="P71">
        <f t="shared" si="22"/>
        <v>464.30726900596551</v>
      </c>
      <c r="Q71">
        <f t="shared" si="25"/>
        <v>2.619883117891856</v>
      </c>
      <c r="R71">
        <f t="shared" si="26"/>
        <v>16.949080920666386</v>
      </c>
      <c r="S71">
        <f t="shared" si="23"/>
        <v>3.9633424000000002</v>
      </c>
      <c r="T71">
        <f t="shared" si="24"/>
        <v>0.97781148261571438</v>
      </c>
      <c r="V71">
        <f t="shared" si="16"/>
        <v>66</v>
      </c>
      <c r="W71">
        <f t="shared" ref="W71:W116" si="28">M71-M70</f>
        <v>0.45320099251006241</v>
      </c>
      <c r="X71">
        <f t="shared" ref="X71:X116" si="29">N71-N70</f>
        <v>3.3273886211734691</v>
      </c>
      <c r="Y71">
        <f t="shared" ref="Y71:Y116" si="30">O71-O70</f>
        <v>1.6427325172143128</v>
      </c>
      <c r="Z71">
        <f t="shared" si="27"/>
        <v>-1.4257515933254581</v>
      </c>
      <c r="AA71">
        <f t="shared" ref="AA71:AA116" si="31">Q71</f>
        <v>2.619883117891856</v>
      </c>
      <c r="AB71">
        <f t="shared" ref="AB71:AB116" si="32">R71-R70</f>
        <v>-0.17659475354816578</v>
      </c>
      <c r="AC71">
        <f t="shared" ref="AC71:AC116" si="33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101.604022</v>
      </c>
      <c r="H72">
        <v>90.243883999999994</v>
      </c>
      <c r="I72">
        <v>100239</v>
      </c>
      <c r="J72">
        <v>169279</v>
      </c>
      <c r="K72">
        <f t="shared" si="18"/>
        <v>100.69885811877597</v>
      </c>
      <c r="M72">
        <f t="shared" si="19"/>
        <v>321.85073355554198</v>
      </c>
      <c r="N72">
        <f t="shared" si="20"/>
        <v>192.69414770542821</v>
      </c>
      <c r="O72">
        <f t="shared" si="21"/>
        <v>827.75265789176228</v>
      </c>
      <c r="P72">
        <f t="shared" si="22"/>
        <v>464.70219863797234</v>
      </c>
      <c r="Q72">
        <f t="shared" si="25"/>
        <v>2.8128688022643167</v>
      </c>
      <c r="R72">
        <f t="shared" si="26"/>
        <v>16.51514424241606</v>
      </c>
      <c r="S72">
        <f t="shared" si="23"/>
        <v>4.1478333249999997</v>
      </c>
      <c r="T72">
        <f t="shared" si="24"/>
        <v>0.98120429318037705</v>
      </c>
      <c r="V72">
        <f t="shared" ref="V72:V119" si="34">V71+1</f>
        <v>67</v>
      </c>
      <c r="W72">
        <f t="shared" si="28"/>
        <v>-0.32632012161917601</v>
      </c>
      <c r="X72">
        <f t="shared" si="29"/>
        <v>0.2335821148713535</v>
      </c>
      <c r="Y72">
        <f t="shared" si="30"/>
        <v>1.0097503515595463</v>
      </c>
      <c r="Z72">
        <f t="shared" si="27"/>
        <v>-1.0308219613186225</v>
      </c>
      <c r="AA72">
        <f t="shared" si="31"/>
        <v>2.8128688022643167</v>
      </c>
      <c r="AB72">
        <f t="shared" si="32"/>
        <v>-0.43393667825032622</v>
      </c>
      <c r="AC72">
        <f t="shared" si="33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101.412497</v>
      </c>
      <c r="H73">
        <v>92.078588600000003</v>
      </c>
      <c r="I73">
        <v>100800.6666667</v>
      </c>
      <c r="J73">
        <v>169837.33333329999</v>
      </c>
      <c r="K73">
        <f t="shared" si="18"/>
        <v>101.26310149690295</v>
      </c>
      <c r="M73">
        <f t="shared" si="19"/>
        <v>321.5135284200091</v>
      </c>
      <c r="N73">
        <f t="shared" si="20"/>
        <v>193.27860103346961</v>
      </c>
      <c r="O73">
        <f t="shared" si="21"/>
        <v>827.00545391783965</v>
      </c>
      <c r="P73">
        <f t="shared" si="22"/>
        <v>464.7429953495996</v>
      </c>
      <c r="Q73">
        <f t="shared" si="25"/>
        <v>1.7464485756529011</v>
      </c>
      <c r="R73">
        <f t="shared" si="26"/>
        <v>16.781356538444811</v>
      </c>
      <c r="S73">
        <f t="shared" si="23"/>
        <v>4.4470329749999999</v>
      </c>
      <c r="T73">
        <f t="shared" si="24"/>
        <v>0.9844406016631756</v>
      </c>
      <c r="V73">
        <f t="shared" si="34"/>
        <v>68</v>
      </c>
      <c r="W73">
        <f t="shared" si="28"/>
        <v>-0.33720513553288356</v>
      </c>
      <c r="X73">
        <f t="shared" si="29"/>
        <v>0.58445332804140548</v>
      </c>
      <c r="Y73">
        <f t="shared" si="30"/>
        <v>-0.74720397392263749</v>
      </c>
      <c r="Z73">
        <f t="shared" si="27"/>
        <v>-0.99002524969137085</v>
      </c>
      <c r="AA73">
        <f t="shared" si="31"/>
        <v>1.7464485756529011</v>
      </c>
      <c r="AB73">
        <f t="shared" si="32"/>
        <v>0.26621229602875118</v>
      </c>
      <c r="AC73">
        <f t="shared" si="33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101.1252095</v>
      </c>
      <c r="H74">
        <v>94.092433299999996</v>
      </c>
      <c r="I74">
        <v>100482</v>
      </c>
      <c r="J74">
        <v>170412.66666670001</v>
      </c>
      <c r="K74">
        <f t="shared" si="18"/>
        <v>100.9429729096544</v>
      </c>
      <c r="M74">
        <f t="shared" si="19"/>
        <v>321.08232839255624</v>
      </c>
      <c r="N74">
        <f t="shared" si="20"/>
        <v>192.29497853529574</v>
      </c>
      <c r="O74">
        <f t="shared" si="21"/>
        <v>827.18874724647742</v>
      </c>
      <c r="P74">
        <f t="shared" si="22"/>
        <v>463.80448797235607</v>
      </c>
      <c r="Q74">
        <f t="shared" si="25"/>
        <v>2.3308726225303995</v>
      </c>
      <c r="R74">
        <f t="shared" si="26"/>
        <v>16.614003493222761</v>
      </c>
      <c r="S74">
        <f t="shared" si="23"/>
        <v>4.3988043499999998</v>
      </c>
      <c r="T74">
        <f t="shared" si="24"/>
        <v>0.98777544849439436</v>
      </c>
      <c r="V74">
        <f t="shared" si="34"/>
        <v>69</v>
      </c>
      <c r="W74">
        <f t="shared" si="28"/>
        <v>-0.43120002745286001</v>
      </c>
      <c r="X74">
        <f t="shared" si="29"/>
        <v>-0.98362249817387237</v>
      </c>
      <c r="Y74">
        <f t="shared" si="30"/>
        <v>0.18329332863777381</v>
      </c>
      <c r="Z74">
        <f t="shared" si="27"/>
        <v>-1.9285326269348957</v>
      </c>
      <c r="AA74">
        <f t="shared" si="31"/>
        <v>2.3308726225303995</v>
      </c>
      <c r="AB74">
        <f t="shared" si="32"/>
        <v>-0.16735304522205041</v>
      </c>
      <c r="AC74">
        <f t="shared" si="33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100.74215940000001</v>
      </c>
      <c r="H75">
        <v>95.515164299999995</v>
      </c>
      <c r="I75">
        <v>100076.6666667</v>
      </c>
      <c r="J75">
        <v>170990.33333329999</v>
      </c>
      <c r="K75">
        <f t="shared" si="18"/>
        <v>100.53578006235158</v>
      </c>
      <c r="M75">
        <f t="shared" si="19"/>
        <v>319.41273729492735</v>
      </c>
      <c r="N75">
        <f t="shared" si="20"/>
        <v>191.30715688310426</v>
      </c>
      <c r="O75">
        <f t="shared" si="21"/>
        <v>825.24876103714803</v>
      </c>
      <c r="P75">
        <f t="shared" si="22"/>
        <v>462.68236818963436</v>
      </c>
      <c r="Q75">
        <f t="shared" si="25"/>
        <v>2.1423915260280166</v>
      </c>
      <c r="R75">
        <f t="shared" si="26"/>
        <v>15.972351094118823</v>
      </c>
      <c r="S75">
        <f t="shared" si="23"/>
        <v>3.3974184749999998</v>
      </c>
      <c r="T75">
        <f t="shared" si="24"/>
        <v>0.99112382019611223</v>
      </c>
      <c r="V75">
        <f t="shared" si="34"/>
        <v>70</v>
      </c>
      <c r="W75">
        <f t="shared" si="28"/>
        <v>-1.6695910976288815</v>
      </c>
      <c r="X75">
        <f t="shared" si="29"/>
        <v>-0.9878216521914851</v>
      </c>
      <c r="Y75">
        <f t="shared" si="30"/>
        <v>-1.9399862093293905</v>
      </c>
      <c r="Z75">
        <f t="shared" si="27"/>
        <v>-3.0506524096566068</v>
      </c>
      <c r="AA75">
        <f t="shared" si="31"/>
        <v>2.1423915260280166</v>
      </c>
      <c r="AB75">
        <f t="shared" si="32"/>
        <v>-0.64165239910393801</v>
      </c>
      <c r="AC75">
        <f t="shared" si="33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99.976059399999997</v>
      </c>
      <c r="H76">
        <v>97.584925299999995</v>
      </c>
      <c r="I76">
        <v>99708.666666699995</v>
      </c>
      <c r="J76">
        <v>171497</v>
      </c>
      <c r="K76">
        <f t="shared" si="18"/>
        <v>100.1660918193752</v>
      </c>
      <c r="M76">
        <f t="shared" si="19"/>
        <v>319.86577166214715</v>
      </c>
      <c r="N76">
        <f t="shared" si="20"/>
        <v>188.16154932664219</v>
      </c>
      <c r="O76">
        <f t="shared" si="21"/>
        <v>823.709352274911</v>
      </c>
      <c r="P76">
        <f t="shared" si="22"/>
        <v>461.2547350427638</v>
      </c>
      <c r="Q76">
        <f t="shared" si="25"/>
        <v>1.1336650753950785</v>
      </c>
      <c r="R76">
        <f t="shared" si="26"/>
        <v>16.982486442080734</v>
      </c>
      <c r="S76">
        <f t="shared" si="23"/>
        <v>3.55205555</v>
      </c>
      <c r="T76">
        <f t="shared" si="24"/>
        <v>0.99406064938684136</v>
      </c>
      <c r="V76">
        <f t="shared" si="34"/>
        <v>71</v>
      </c>
      <c r="W76">
        <f t="shared" si="28"/>
        <v>0.45303436721980006</v>
      </c>
      <c r="X76">
        <f t="shared" si="29"/>
        <v>-3.1456075564620676</v>
      </c>
      <c r="Y76">
        <f t="shared" si="30"/>
        <v>-1.5394087622370307</v>
      </c>
      <c r="Z76">
        <f t="shared" si="27"/>
        <v>-4.4782855565271689</v>
      </c>
      <c r="AA76">
        <f t="shared" si="31"/>
        <v>1.1336650753950785</v>
      </c>
      <c r="AB76">
        <f t="shared" si="32"/>
        <v>1.0101353479619117</v>
      </c>
      <c r="AC76">
        <f t="shared" si="33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100.1675844</v>
      </c>
      <c r="H77">
        <v>99.312485600000002</v>
      </c>
      <c r="I77">
        <v>99745</v>
      </c>
      <c r="J77">
        <v>172020</v>
      </c>
      <c r="K77">
        <f t="shared" si="18"/>
        <v>100.20259183608485</v>
      </c>
      <c r="M77">
        <f t="shared" si="19"/>
        <v>319.44087193062217</v>
      </c>
      <c r="N77">
        <f t="shared" si="20"/>
        <v>183.69639137262678</v>
      </c>
      <c r="O77">
        <f t="shared" si="21"/>
        <v>823.80340983972042</v>
      </c>
      <c r="P77">
        <f t="shared" si="22"/>
        <v>461.17805796096434</v>
      </c>
      <c r="Q77">
        <f t="shared" si="25"/>
        <v>1.310066268869867</v>
      </c>
      <c r="R77">
        <f t="shared" si="26"/>
        <v>17.427247343580639</v>
      </c>
      <c r="S77">
        <f t="shared" si="23"/>
        <v>3.6281593499999998</v>
      </c>
      <c r="T77">
        <f t="shared" si="24"/>
        <v>0.99709215267628271</v>
      </c>
      <c r="V77">
        <f t="shared" si="34"/>
        <v>72</v>
      </c>
      <c r="W77">
        <f t="shared" si="28"/>
        <v>-0.42489973152498806</v>
      </c>
      <c r="X77">
        <f t="shared" si="29"/>
        <v>-4.4651579540154103</v>
      </c>
      <c r="Y77">
        <f t="shared" si="30"/>
        <v>9.4057564809418182E-2</v>
      </c>
      <c r="Z77">
        <f t="shared" si="27"/>
        <v>-4.5549626383266286</v>
      </c>
      <c r="AA77">
        <f t="shared" si="31"/>
        <v>1.310066268869867</v>
      </c>
      <c r="AB77">
        <f t="shared" si="32"/>
        <v>0.44476090149990455</v>
      </c>
      <c r="AC77">
        <f t="shared" si="33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100.0718219</v>
      </c>
      <c r="H78">
        <v>101.0041251</v>
      </c>
      <c r="I78">
        <v>99543.333333300005</v>
      </c>
      <c r="J78">
        <v>172521.66666670001</v>
      </c>
      <c r="K78">
        <f t="shared" si="18"/>
        <v>100</v>
      </c>
      <c r="M78">
        <f t="shared" si="19"/>
        <v>320.26583909373369</v>
      </c>
      <c r="N78">
        <f t="shared" si="20"/>
        <v>179.51576875634521</v>
      </c>
      <c r="O78">
        <f t="shared" si="21"/>
        <v>823.06837644802079</v>
      </c>
      <c r="P78">
        <f t="shared" si="22"/>
        <v>460.58881471922541</v>
      </c>
      <c r="Q78">
        <f t="shared" si="25"/>
        <v>1.0143133737464953</v>
      </c>
      <c r="R78">
        <f t="shared" si="26"/>
        <v>18.10193989797521</v>
      </c>
      <c r="S78">
        <f t="shared" si="23"/>
        <v>2.7535597749999998</v>
      </c>
      <c r="T78">
        <f t="shared" si="24"/>
        <v>1</v>
      </c>
      <c r="V78">
        <f t="shared" si="34"/>
        <v>73</v>
      </c>
      <c r="W78">
        <f t="shared" si="28"/>
        <v>0.8249671631115234</v>
      </c>
      <c r="X78">
        <f t="shared" si="29"/>
        <v>-4.1806226162815676</v>
      </c>
      <c r="Y78">
        <f t="shared" si="30"/>
        <v>-0.73503339169963056</v>
      </c>
      <c r="Z78">
        <f t="shared" si="27"/>
        <v>-5.1442058800655559</v>
      </c>
      <c r="AA78">
        <f t="shared" si="31"/>
        <v>1.0143133737464953</v>
      </c>
      <c r="AB78">
        <f t="shared" si="32"/>
        <v>0.67469255439457143</v>
      </c>
      <c r="AC78">
        <f t="shared" si="33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99.784534399999998</v>
      </c>
      <c r="H79">
        <v>102.0384985</v>
      </c>
      <c r="I79">
        <v>99119.666666699995</v>
      </c>
      <c r="J79">
        <v>173046</v>
      </c>
      <c r="K79">
        <f t="shared" si="18"/>
        <v>99.57438971308963</v>
      </c>
      <c r="M79">
        <f t="shared" si="19"/>
        <v>321.77561175926496</v>
      </c>
      <c r="N79">
        <f t="shared" si="20"/>
        <v>178.9880011458738</v>
      </c>
      <c r="O79">
        <f t="shared" si="21"/>
        <v>822.9033225087511</v>
      </c>
      <c r="P79">
        <f t="shared" si="22"/>
        <v>459.57133968622924</v>
      </c>
      <c r="Q79">
        <f t="shared" si="25"/>
        <v>0.83340438856176358</v>
      </c>
      <c r="R79">
        <f t="shared" si="26"/>
        <v>18.287417486028097</v>
      </c>
      <c r="S79">
        <f t="shared" si="23"/>
        <v>2.321902175</v>
      </c>
      <c r="T79">
        <f t="shared" si="24"/>
        <v>1.003039231787118</v>
      </c>
      <c r="V79">
        <f t="shared" si="34"/>
        <v>74</v>
      </c>
      <c r="W79">
        <f t="shared" si="28"/>
        <v>1.5097726655312727</v>
      </c>
      <c r="X79">
        <f t="shared" si="29"/>
        <v>-0.52776761047141463</v>
      </c>
      <c r="Y79">
        <f t="shared" si="30"/>
        <v>-0.16505393926968281</v>
      </c>
      <c r="Z79">
        <f t="shared" si="27"/>
        <v>-6.1616809130617298</v>
      </c>
      <c r="AA79">
        <f t="shared" si="31"/>
        <v>0.83340438856176358</v>
      </c>
      <c r="AB79">
        <f t="shared" si="32"/>
        <v>0.18547758805288694</v>
      </c>
      <c r="AC79">
        <f t="shared" si="33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99.976059399999997</v>
      </c>
      <c r="H80">
        <v>102.87826990000001</v>
      </c>
      <c r="I80">
        <v>99143</v>
      </c>
      <c r="J80">
        <v>173505</v>
      </c>
      <c r="K80">
        <f t="shared" si="18"/>
        <v>99.597830090781088</v>
      </c>
      <c r="M80">
        <f t="shared" si="19"/>
        <v>321.88393758158912</v>
      </c>
      <c r="N80">
        <f t="shared" si="20"/>
        <v>178.49654540816675</v>
      </c>
      <c r="O80">
        <f t="shared" si="21"/>
        <v>823.27212011679387</v>
      </c>
      <c r="P80">
        <f t="shared" si="22"/>
        <v>459.52173584872628</v>
      </c>
      <c r="Q80">
        <f t="shared" si="25"/>
        <v>1.2206228529380114</v>
      </c>
      <c r="R80">
        <f t="shared" si="26"/>
        <v>17.886421165155319</v>
      </c>
      <c r="S80">
        <f t="shared" si="23"/>
        <v>2.1645277749999998</v>
      </c>
      <c r="T80">
        <f t="shared" si="24"/>
        <v>1.0056997671788073</v>
      </c>
      <c r="V80">
        <f t="shared" si="34"/>
        <v>75</v>
      </c>
      <c r="W80">
        <f t="shared" si="28"/>
        <v>0.10832582232416144</v>
      </c>
      <c r="X80">
        <f t="shared" si="29"/>
        <v>-0.49145573770704232</v>
      </c>
      <c r="Y80">
        <f t="shared" si="30"/>
        <v>0.36879760804276884</v>
      </c>
      <c r="Z80">
        <f t="shared" si="27"/>
        <v>-6.2112847505646869</v>
      </c>
      <c r="AA80">
        <f t="shared" si="31"/>
        <v>1.2206228529380114</v>
      </c>
      <c r="AB80">
        <f t="shared" si="32"/>
        <v>-0.40099632087277826</v>
      </c>
      <c r="AC80">
        <f t="shared" si="33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100.4548719</v>
      </c>
      <c r="H81">
        <v>103.7216817</v>
      </c>
      <c r="I81">
        <v>99945</v>
      </c>
      <c r="J81">
        <v>173957.33333329999</v>
      </c>
      <c r="K81">
        <f t="shared" si="18"/>
        <v>100.40350935944159</v>
      </c>
      <c r="M81">
        <f t="shared" si="19"/>
        <v>324.06082770984415</v>
      </c>
      <c r="N81">
        <f t="shared" si="20"/>
        <v>181.28270948676374</v>
      </c>
      <c r="O81">
        <f t="shared" si="21"/>
        <v>825.6977062701809</v>
      </c>
      <c r="P81">
        <f t="shared" si="22"/>
        <v>460.54483393009622</v>
      </c>
      <c r="Q81">
        <f t="shared" si="25"/>
        <v>0.70307845465058194</v>
      </c>
      <c r="R81">
        <f t="shared" si="26"/>
        <v>17.999815782075462</v>
      </c>
      <c r="S81">
        <f t="shared" si="23"/>
        <v>2.2003571499999999</v>
      </c>
      <c r="T81">
        <f t="shared" si="24"/>
        <v>1.0083216600809544</v>
      </c>
      <c r="V81">
        <f t="shared" si="34"/>
        <v>76</v>
      </c>
      <c r="W81">
        <f t="shared" si="28"/>
        <v>2.1768901282550246</v>
      </c>
      <c r="X81">
        <f t="shared" si="29"/>
        <v>2.7861640785969826</v>
      </c>
      <c r="Y81">
        <f t="shared" si="30"/>
        <v>2.4255861533870302</v>
      </c>
      <c r="Z81">
        <f t="shared" si="27"/>
        <v>-5.1881866691947494</v>
      </c>
      <c r="AA81">
        <f t="shared" si="31"/>
        <v>0.70307845465058194</v>
      </c>
      <c r="AB81">
        <f t="shared" si="32"/>
        <v>0.11339461692014297</v>
      </c>
      <c r="AC81">
        <f t="shared" si="33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100.6463969</v>
      </c>
      <c r="H82">
        <v>104.2605061</v>
      </c>
      <c r="I82">
        <v>101610.6666667</v>
      </c>
      <c r="J82">
        <v>174449.33333329999</v>
      </c>
      <c r="K82">
        <f t="shared" si="18"/>
        <v>102.07681746649769</v>
      </c>
      <c r="M82">
        <f t="shared" si="19"/>
        <v>325.31193352593505</v>
      </c>
      <c r="N82">
        <f t="shared" si="20"/>
        <v>185.11924313957252</v>
      </c>
      <c r="O82">
        <f t="shared" si="21"/>
        <v>826.89406168160667</v>
      </c>
      <c r="P82">
        <f t="shared" si="22"/>
        <v>462.10572957579109</v>
      </c>
      <c r="Q82">
        <f t="shared" si="25"/>
        <v>0.97953842996030016</v>
      </c>
      <c r="R82">
        <f t="shared" si="26"/>
        <v>17.538423267596933</v>
      </c>
      <c r="S82">
        <f t="shared" si="23"/>
        <v>2.3650271749999998</v>
      </c>
      <c r="T82">
        <f t="shared" si="24"/>
        <v>1.011173475794922</v>
      </c>
      <c r="V82">
        <f t="shared" si="34"/>
        <v>77</v>
      </c>
      <c r="W82">
        <f t="shared" si="28"/>
        <v>1.2511058160908988</v>
      </c>
      <c r="X82">
        <f t="shared" si="29"/>
        <v>3.8365336528087823</v>
      </c>
      <c r="Y82">
        <f t="shared" si="30"/>
        <v>1.1963554114257704</v>
      </c>
      <c r="Z82">
        <f t="shared" si="27"/>
        <v>-3.627291023499879</v>
      </c>
      <c r="AA82">
        <f t="shared" si="31"/>
        <v>0.97953842996030016</v>
      </c>
      <c r="AB82">
        <f t="shared" si="32"/>
        <v>-0.46139251447852914</v>
      </c>
      <c r="AC82">
        <f t="shared" si="33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101.029447</v>
      </c>
      <c r="H83">
        <v>105.11212570000001</v>
      </c>
      <c r="I83">
        <v>102588</v>
      </c>
      <c r="J83">
        <v>174950.33333329999</v>
      </c>
      <c r="K83">
        <f t="shared" si="18"/>
        <v>103.05863443060075</v>
      </c>
      <c r="M83">
        <f t="shared" si="19"/>
        <v>326.4786543567497</v>
      </c>
      <c r="N83">
        <f t="shared" si="20"/>
        <v>189.1867477079789</v>
      </c>
      <c r="O83">
        <f t="shared" si="21"/>
        <v>828.30907823263919</v>
      </c>
      <c r="P83">
        <f t="shared" si="22"/>
        <v>463.15606437212853</v>
      </c>
      <c r="Q83">
        <f t="shared" si="25"/>
        <v>1.0533740952239889</v>
      </c>
      <c r="R83">
        <f t="shared" si="26"/>
        <v>17.29855023909953</v>
      </c>
      <c r="S83">
        <f t="shared" si="23"/>
        <v>2.3577445749999999</v>
      </c>
      <c r="T83">
        <f t="shared" si="24"/>
        <v>1.0140774588695112</v>
      </c>
      <c r="V83">
        <f t="shared" si="34"/>
        <v>78</v>
      </c>
      <c r="W83">
        <f t="shared" si="28"/>
        <v>1.1667208308146542</v>
      </c>
      <c r="X83">
        <f t="shared" si="29"/>
        <v>4.0675045684063775</v>
      </c>
      <c r="Y83">
        <f t="shared" si="30"/>
        <v>1.4150165510325223</v>
      </c>
      <c r="Z83">
        <f t="shared" si="27"/>
        <v>-2.5769562271624409</v>
      </c>
      <c r="AA83">
        <f t="shared" si="31"/>
        <v>1.0533740952239889</v>
      </c>
      <c r="AB83">
        <f t="shared" si="32"/>
        <v>-0.23987302849740288</v>
      </c>
      <c r="AC83">
        <f t="shared" si="33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101.1252095</v>
      </c>
      <c r="H84">
        <v>106.4301037</v>
      </c>
      <c r="I84">
        <v>103664</v>
      </c>
      <c r="J84">
        <v>175678.66666670001</v>
      </c>
      <c r="K84">
        <f t="shared" si="18"/>
        <v>104.13957070625996</v>
      </c>
      <c r="M84">
        <f t="shared" si="19"/>
        <v>326.58244972187265</v>
      </c>
      <c r="N84">
        <f t="shared" si="20"/>
        <v>190.85320039654889</v>
      </c>
      <c r="O84">
        <f t="shared" si="21"/>
        <v>829.80442558880816</v>
      </c>
      <c r="P84">
        <f t="shared" si="22"/>
        <v>463.87875502459684</v>
      </c>
      <c r="Q84">
        <f t="shared" si="25"/>
        <v>1.4051949849651615</v>
      </c>
      <c r="R84">
        <f t="shared" si="26"/>
        <v>17.139437473708824</v>
      </c>
      <c r="S84">
        <f t="shared" si="23"/>
        <v>2.4221978000000002</v>
      </c>
      <c r="T84">
        <f t="shared" si="24"/>
        <v>1.0182991508312931</v>
      </c>
      <c r="V84">
        <f t="shared" si="34"/>
        <v>79</v>
      </c>
      <c r="W84">
        <f t="shared" si="28"/>
        <v>0.10379536512294862</v>
      </c>
      <c r="X84">
        <f t="shared" si="29"/>
        <v>1.66645268856999</v>
      </c>
      <c r="Y84">
        <f t="shared" si="30"/>
        <v>1.4953473561689634</v>
      </c>
      <c r="Z84">
        <f t="shared" si="27"/>
        <v>-1.854265574694125</v>
      </c>
      <c r="AA84">
        <f t="shared" si="31"/>
        <v>1.4051949849651615</v>
      </c>
      <c r="AB84">
        <f t="shared" si="32"/>
        <v>-0.15911276539070585</v>
      </c>
      <c r="AC84">
        <f t="shared" si="33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101.220972</v>
      </c>
      <c r="H85">
        <v>107.5769543</v>
      </c>
      <c r="I85">
        <v>105040</v>
      </c>
      <c r="J85">
        <v>176125.33333329999</v>
      </c>
      <c r="K85">
        <f t="shared" si="18"/>
        <v>105.52188326695426</v>
      </c>
      <c r="M85">
        <f t="shared" si="19"/>
        <v>327.44324152007835</v>
      </c>
      <c r="N85">
        <f t="shared" si="20"/>
        <v>194.13113555613256</v>
      </c>
      <c r="O85">
        <f t="shared" si="21"/>
        <v>830.87437535760705</v>
      </c>
      <c r="P85">
        <f t="shared" si="22"/>
        <v>465.03811079717616</v>
      </c>
      <c r="Q85">
        <f t="shared" si="25"/>
        <v>1.0396344789940761</v>
      </c>
      <c r="R85">
        <f t="shared" si="26"/>
        <v>17.171600896530965</v>
      </c>
      <c r="S85">
        <f t="shared" si="23"/>
        <v>2.6385164749999999</v>
      </c>
      <c r="T85">
        <f t="shared" si="24"/>
        <v>1.0208881976172999</v>
      </c>
      <c r="V85">
        <f t="shared" si="34"/>
        <v>80</v>
      </c>
      <c r="W85">
        <f t="shared" si="28"/>
        <v>0.86079179820569607</v>
      </c>
      <c r="X85">
        <f t="shared" si="29"/>
        <v>3.2779351595836772</v>
      </c>
      <c r="Y85">
        <f t="shared" si="30"/>
        <v>1.0699497687988924</v>
      </c>
      <c r="Z85">
        <f t="shared" si="27"/>
        <v>-0.69490980211480746</v>
      </c>
      <c r="AA85">
        <f t="shared" si="31"/>
        <v>1.0396344789940761</v>
      </c>
      <c r="AB85">
        <f t="shared" si="32"/>
        <v>3.2163422822140575E-2</v>
      </c>
      <c r="AC85">
        <f t="shared" si="33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100.9336845</v>
      </c>
      <c r="H86">
        <v>108.7060865</v>
      </c>
      <c r="I86">
        <v>105362.6666667</v>
      </c>
      <c r="J86">
        <v>176595.33333329999</v>
      </c>
      <c r="K86">
        <f t="shared" si="18"/>
        <v>105.84603020466994</v>
      </c>
      <c r="M86">
        <f t="shared" si="19"/>
        <v>327.3891378935121</v>
      </c>
      <c r="N86">
        <f t="shared" si="20"/>
        <v>194.97920088487447</v>
      </c>
      <c r="O86">
        <f t="shared" si="21"/>
        <v>831.14696022685712</v>
      </c>
      <c r="P86">
        <f t="shared" si="22"/>
        <v>464.79409886961901</v>
      </c>
      <c r="Q86">
        <f t="shared" si="25"/>
        <v>1.140650298622623</v>
      </c>
      <c r="R86">
        <f t="shared" si="26"/>
        <v>17.075084667894583</v>
      </c>
      <c r="S86">
        <f t="shared" si="23"/>
        <v>2.8477445750000001</v>
      </c>
      <c r="T86">
        <f t="shared" si="24"/>
        <v>1.0236124931164154</v>
      </c>
      <c r="V86">
        <f t="shared" si="34"/>
        <v>81</v>
      </c>
      <c r="W86">
        <f t="shared" si="28"/>
        <v>-5.4103626566245566E-2</v>
      </c>
      <c r="X86">
        <f t="shared" si="29"/>
        <v>0.84806532874191021</v>
      </c>
      <c r="Y86">
        <f t="shared" si="30"/>
        <v>0.27258486925006764</v>
      </c>
      <c r="Z86">
        <f t="shared" si="27"/>
        <v>-0.93892172967196075</v>
      </c>
      <c r="AA86">
        <f t="shared" si="31"/>
        <v>1.140650298622623</v>
      </c>
      <c r="AB86">
        <f t="shared" si="32"/>
        <v>-9.6516228636382095E-2</v>
      </c>
      <c r="AC86">
        <f t="shared" si="33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100.74215940000001</v>
      </c>
      <c r="H87">
        <v>109.6630167</v>
      </c>
      <c r="I87">
        <v>105944.3333333</v>
      </c>
      <c r="J87">
        <v>177132.33333329999</v>
      </c>
      <c r="K87">
        <f t="shared" si="18"/>
        <v>106.43036533503212</v>
      </c>
      <c r="M87">
        <f t="shared" si="19"/>
        <v>328.36868874306811</v>
      </c>
      <c r="N87">
        <f t="shared" si="20"/>
        <v>195.90969211074955</v>
      </c>
      <c r="O87">
        <f t="shared" si="21"/>
        <v>831.50836307691861</v>
      </c>
      <c r="P87">
        <f t="shared" si="22"/>
        <v>464.85108474291872</v>
      </c>
      <c r="Q87">
        <f t="shared" si="25"/>
        <v>0.6592549901969591</v>
      </c>
      <c r="R87">
        <f t="shared" si="26"/>
        <v>17.292268982970693</v>
      </c>
      <c r="S87">
        <f t="shared" si="23"/>
        <v>2.3162228250000001</v>
      </c>
      <c r="T87">
        <f t="shared" si="24"/>
        <v>1.02672514563349</v>
      </c>
      <c r="V87">
        <f t="shared" si="34"/>
        <v>82</v>
      </c>
      <c r="W87">
        <f t="shared" si="28"/>
        <v>0.97955084955600569</v>
      </c>
      <c r="X87">
        <f t="shared" si="29"/>
        <v>0.93049122587507327</v>
      </c>
      <c r="Y87">
        <f t="shared" si="30"/>
        <v>0.36140285006149497</v>
      </c>
      <c r="Z87">
        <f t="shared" si="27"/>
        <v>-0.88193585637225169</v>
      </c>
      <c r="AA87">
        <f t="shared" si="31"/>
        <v>0.6592549901969591</v>
      </c>
      <c r="AB87">
        <f t="shared" si="32"/>
        <v>0.21718431507611058</v>
      </c>
      <c r="AC87">
        <f t="shared" si="33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100.4548719</v>
      </c>
      <c r="H88">
        <v>110.6009992</v>
      </c>
      <c r="I88">
        <v>106615.3333333</v>
      </c>
      <c r="J88">
        <v>177522.33333329999</v>
      </c>
      <c r="K88">
        <f t="shared" si="18"/>
        <v>107.10444362589395</v>
      </c>
      <c r="M88">
        <f t="shared" si="19"/>
        <v>329.44413044641692</v>
      </c>
      <c r="N88">
        <f t="shared" si="20"/>
        <v>195.91930265813471</v>
      </c>
      <c r="O88">
        <f t="shared" si="21"/>
        <v>831.94432662241536</v>
      </c>
      <c r="P88">
        <f t="shared" si="22"/>
        <v>464.97692817264033</v>
      </c>
      <c r="Q88">
        <f t="shared" si="25"/>
        <v>1.1599842716505628</v>
      </c>
      <c r="R88">
        <f t="shared" si="26"/>
        <v>16.98397913461022</v>
      </c>
      <c r="S88">
        <f t="shared" si="23"/>
        <v>2.1189722249999998</v>
      </c>
      <c r="T88">
        <f t="shared" si="24"/>
        <v>1.0289857312604156</v>
      </c>
      <c r="V88">
        <f t="shared" si="34"/>
        <v>83</v>
      </c>
      <c r="W88">
        <f t="shared" si="28"/>
        <v>1.0754417033488153</v>
      </c>
      <c r="X88">
        <f t="shared" si="29"/>
        <v>9.6105473851650913E-3</v>
      </c>
      <c r="Y88">
        <f t="shared" si="30"/>
        <v>0.43596354549674743</v>
      </c>
      <c r="Z88">
        <f t="shared" si="27"/>
        <v>-0.75609242665063903</v>
      </c>
      <c r="AA88">
        <f t="shared" si="31"/>
        <v>1.1599842716505628</v>
      </c>
      <c r="AB88">
        <f t="shared" si="32"/>
        <v>-0.30828984836047368</v>
      </c>
      <c r="AC88">
        <f t="shared" si="33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100.35910939999999</v>
      </c>
      <c r="H89">
        <v>111.7089536</v>
      </c>
      <c r="I89">
        <v>106791</v>
      </c>
      <c r="J89">
        <v>177946.33333329999</v>
      </c>
      <c r="K89">
        <f t="shared" si="18"/>
        <v>107.28091618394242</v>
      </c>
      <c r="M89">
        <f t="shared" si="19"/>
        <v>330.34188609326577</v>
      </c>
      <c r="N89">
        <f t="shared" si="20"/>
        <v>196.01834079625269</v>
      </c>
      <c r="O89">
        <f t="shared" si="21"/>
        <v>832.48438621214882</v>
      </c>
      <c r="P89">
        <f t="shared" si="22"/>
        <v>464.80762662170594</v>
      </c>
      <c r="Q89">
        <f t="shared" si="25"/>
        <v>0.67022619305155029</v>
      </c>
      <c r="R89">
        <f t="shared" si="26"/>
        <v>17.310526643772977</v>
      </c>
      <c r="S89">
        <f t="shared" si="23"/>
        <v>1.98096155</v>
      </c>
      <c r="T89">
        <f t="shared" si="24"/>
        <v>1.0314433935830221</v>
      </c>
      <c r="V89">
        <f t="shared" si="34"/>
        <v>84</v>
      </c>
      <c r="W89">
        <f t="shared" si="28"/>
        <v>0.89775564684885012</v>
      </c>
      <c r="X89">
        <f t="shared" si="29"/>
        <v>9.9038138117975905E-2</v>
      </c>
      <c r="Y89">
        <f t="shared" si="30"/>
        <v>0.54005958973345969</v>
      </c>
      <c r="Z89">
        <f t="shared" si="27"/>
        <v>-0.92539397758503128</v>
      </c>
      <c r="AA89">
        <f t="shared" si="31"/>
        <v>0.67022619305155029</v>
      </c>
      <c r="AB89">
        <f t="shared" si="32"/>
        <v>0.32654750916275788</v>
      </c>
      <c r="AC89">
        <f t="shared" si="33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100.2633469</v>
      </c>
      <c r="H90">
        <v>113.14056410000001</v>
      </c>
      <c r="I90">
        <v>107186.3333333</v>
      </c>
      <c r="J90">
        <v>178413.33333329999</v>
      </c>
      <c r="K90">
        <f t="shared" si="18"/>
        <v>107.67806315507742</v>
      </c>
      <c r="M90">
        <f t="shared" si="19"/>
        <v>331.91800530081633</v>
      </c>
      <c r="N90">
        <f t="shared" si="20"/>
        <v>194.76420437803509</v>
      </c>
      <c r="O90">
        <f t="shared" si="21"/>
        <v>833.48810142961827</v>
      </c>
      <c r="P90">
        <f t="shared" si="22"/>
        <v>464.81957628671216</v>
      </c>
      <c r="Q90">
        <f t="shared" si="25"/>
        <v>0.70096286069544722</v>
      </c>
      <c r="R90">
        <f t="shared" si="26"/>
        <v>17.882975316396944</v>
      </c>
      <c r="S90">
        <f t="shared" si="23"/>
        <v>1.97494565</v>
      </c>
      <c r="T90">
        <f t="shared" si="24"/>
        <v>1.0341502999619305</v>
      </c>
      <c r="V90">
        <f t="shared" si="34"/>
        <v>85</v>
      </c>
      <c r="W90">
        <f t="shared" si="28"/>
        <v>1.5761192075505619</v>
      </c>
      <c r="X90">
        <f t="shared" si="29"/>
        <v>-1.2541364182175982</v>
      </c>
      <c r="Y90">
        <f t="shared" si="30"/>
        <v>1.0037152174694484</v>
      </c>
      <c r="Z90">
        <f t="shared" si="27"/>
        <v>-0.91344431257880387</v>
      </c>
      <c r="AA90">
        <f t="shared" si="31"/>
        <v>0.70096286069544722</v>
      </c>
      <c r="AB90">
        <f t="shared" si="32"/>
        <v>0.57244867262396681</v>
      </c>
      <c r="AC90">
        <f t="shared" si="33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100.1675844</v>
      </c>
      <c r="H91">
        <v>114.8963344</v>
      </c>
      <c r="I91">
        <v>108023.3333333</v>
      </c>
      <c r="J91">
        <v>178940.66666670001</v>
      </c>
      <c r="K91">
        <f t="shared" si="18"/>
        <v>108.51890299032532</v>
      </c>
      <c r="M91">
        <f t="shared" si="19"/>
        <v>331.94975472550556</v>
      </c>
      <c r="N91">
        <f t="shared" si="20"/>
        <v>196.12037198598176</v>
      </c>
      <c r="O91">
        <f t="shared" si="21"/>
        <v>833.75993612669356</v>
      </c>
      <c r="P91">
        <f t="shared" si="22"/>
        <v>465.20673729476221</v>
      </c>
      <c r="Q91">
        <f t="shared" si="25"/>
        <v>0.98099868579296867</v>
      </c>
      <c r="R91">
        <f t="shared" si="26"/>
        <v>18.441907236711042</v>
      </c>
      <c r="S91">
        <f t="shared" si="23"/>
        <v>2.0259782500000001</v>
      </c>
      <c r="T91">
        <f t="shared" si="24"/>
        <v>1.0372069208698353</v>
      </c>
      <c r="V91">
        <f t="shared" si="34"/>
        <v>86</v>
      </c>
      <c r="W91">
        <f t="shared" si="28"/>
        <v>3.1749424689223815E-2</v>
      </c>
      <c r="X91">
        <f t="shared" si="29"/>
        <v>1.3561676079466736</v>
      </c>
      <c r="Y91">
        <f t="shared" si="30"/>
        <v>0.27183469707529184</v>
      </c>
      <c r="Z91">
        <f t="shared" si="27"/>
        <v>-0.52628330452876071</v>
      </c>
      <c r="AA91">
        <f t="shared" si="31"/>
        <v>0.98099868579296867</v>
      </c>
      <c r="AB91">
        <f t="shared" si="32"/>
        <v>0.55893192031409811</v>
      </c>
      <c r="AC91">
        <f t="shared" si="33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100.35910939999999</v>
      </c>
      <c r="H92">
        <v>116.2124182</v>
      </c>
      <c r="I92">
        <v>108734.6666667</v>
      </c>
      <c r="J92">
        <v>179825.33333329999</v>
      </c>
      <c r="K92">
        <f t="shared" si="18"/>
        <v>109.23349964846439</v>
      </c>
      <c r="M92">
        <f t="shared" si="19"/>
        <v>332.59254380365593</v>
      </c>
      <c r="N92">
        <f t="shared" si="20"/>
        <v>195.1766281872307</v>
      </c>
      <c r="O92">
        <f t="shared" si="21"/>
        <v>834.57352178433553</v>
      </c>
      <c r="P92">
        <f t="shared" si="22"/>
        <v>465.56092740637246</v>
      </c>
      <c r="Q92">
        <f t="shared" si="25"/>
        <v>0.49315120492057124</v>
      </c>
      <c r="R92">
        <f t="shared" si="26"/>
        <v>19.087698639478038</v>
      </c>
      <c r="S92">
        <f t="shared" si="23"/>
        <v>1.9563889000000001</v>
      </c>
      <c r="T92">
        <f t="shared" si="24"/>
        <v>1.0423347792060818</v>
      </c>
      <c r="V92">
        <f t="shared" si="34"/>
        <v>87</v>
      </c>
      <c r="W92">
        <f t="shared" si="28"/>
        <v>0.64278907815037201</v>
      </c>
      <c r="X92">
        <f t="shared" si="29"/>
        <v>-0.94374379875105774</v>
      </c>
      <c r="Y92">
        <f t="shared" si="30"/>
        <v>0.81358565764196555</v>
      </c>
      <c r="Z92">
        <f t="shared" si="27"/>
        <v>-0.17209319291850989</v>
      </c>
      <c r="AA92">
        <f t="shared" si="31"/>
        <v>0.49315120492057124</v>
      </c>
      <c r="AB92">
        <f t="shared" si="32"/>
        <v>0.64579140276699576</v>
      </c>
      <c r="AC92">
        <f t="shared" si="33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99.880296900000005</v>
      </c>
      <c r="H93">
        <v>117.3669259</v>
      </c>
      <c r="I93">
        <v>109205.6666667</v>
      </c>
      <c r="J93">
        <v>180320.66666670001</v>
      </c>
      <c r="K93">
        <f t="shared" si="18"/>
        <v>109.70666041596948</v>
      </c>
      <c r="M93">
        <f t="shared" si="19"/>
        <v>332.8504309252142</v>
      </c>
      <c r="N93">
        <f t="shared" si="20"/>
        <v>194.74941168246335</v>
      </c>
      <c r="O93">
        <f t="shared" si="21"/>
        <v>834.23465358137787</v>
      </c>
      <c r="P93">
        <f t="shared" si="22"/>
        <v>465.23984172792166</v>
      </c>
      <c r="Q93">
        <f t="shared" si="25"/>
        <v>0.44969871499267128</v>
      </c>
      <c r="R93">
        <f t="shared" si="26"/>
        <v>19.626543758407092</v>
      </c>
      <c r="S93">
        <f t="shared" si="23"/>
        <v>1.7298077000000001</v>
      </c>
      <c r="T93">
        <f t="shared" si="24"/>
        <v>1.0452059161651106</v>
      </c>
      <c r="V93">
        <f t="shared" si="34"/>
        <v>88</v>
      </c>
      <c r="W93">
        <f t="shared" si="28"/>
        <v>0.25788712155826943</v>
      </c>
      <c r="X93">
        <f t="shared" si="29"/>
        <v>-0.42721650476735817</v>
      </c>
      <c r="Y93">
        <f t="shared" si="30"/>
        <v>-0.33886820295765574</v>
      </c>
      <c r="Z93">
        <f t="shared" si="27"/>
        <v>-0.49317887136930949</v>
      </c>
      <c r="AA93">
        <f t="shared" si="31"/>
        <v>0.44969871499267128</v>
      </c>
      <c r="AB93">
        <f t="shared" si="32"/>
        <v>0.53884511892905351</v>
      </c>
      <c r="AC93">
        <f t="shared" si="33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99.784534399999998</v>
      </c>
      <c r="H94">
        <v>118.6651904</v>
      </c>
      <c r="I94">
        <v>109970</v>
      </c>
      <c r="J94">
        <v>180835.66666670001</v>
      </c>
      <c r="K94">
        <f t="shared" si="18"/>
        <v>110.47450021769765</v>
      </c>
      <c r="M94">
        <f t="shared" si="19"/>
        <v>334.21344559891594</v>
      </c>
      <c r="N94">
        <f t="shared" si="20"/>
        <v>193.89035853383706</v>
      </c>
      <c r="O94">
        <f t="shared" si="21"/>
        <v>834.51534964338589</v>
      </c>
      <c r="P94">
        <f t="shared" si="22"/>
        <v>465.5561879014881</v>
      </c>
      <c r="Q94">
        <f t="shared" si="25"/>
        <v>0.79997444759933489</v>
      </c>
      <c r="R94">
        <f t="shared" si="26"/>
        <v>19.926654852720432</v>
      </c>
      <c r="S94">
        <f t="shared" si="23"/>
        <v>1.552527175</v>
      </c>
      <c r="T94">
        <f t="shared" si="24"/>
        <v>1.0481910484673329</v>
      </c>
      <c r="V94">
        <f t="shared" si="34"/>
        <v>89</v>
      </c>
      <c r="W94">
        <f t="shared" si="28"/>
        <v>1.3630146737017412</v>
      </c>
      <c r="X94">
        <f t="shared" si="29"/>
        <v>-0.85905314862628757</v>
      </c>
      <c r="Y94">
        <f t="shared" si="30"/>
        <v>0.280696062008019</v>
      </c>
      <c r="Z94">
        <f t="shared" si="27"/>
        <v>-0.17683269780286537</v>
      </c>
      <c r="AA94">
        <f t="shared" si="31"/>
        <v>0.79997444759933489</v>
      </c>
      <c r="AB94">
        <f t="shared" si="32"/>
        <v>0.30011109431334049</v>
      </c>
      <c r="AC94">
        <f t="shared" si="33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99.497246799999999</v>
      </c>
      <c r="H95">
        <v>120.10646610000001</v>
      </c>
      <c r="I95">
        <v>110492</v>
      </c>
      <c r="J95">
        <v>181365.33333329999</v>
      </c>
      <c r="K95">
        <f t="shared" si="18"/>
        <v>110.99889495365871</v>
      </c>
      <c r="M95">
        <f t="shared" si="19"/>
        <v>334.58933204323802</v>
      </c>
      <c r="N95">
        <f t="shared" si="20"/>
        <v>193.9033836881855</v>
      </c>
      <c r="O95">
        <f t="shared" si="21"/>
        <v>834.55094403795692</v>
      </c>
      <c r="P95">
        <f t="shared" si="22"/>
        <v>465.44894525742563</v>
      </c>
      <c r="Q95">
        <f t="shared" si="25"/>
        <v>0.74766216324444645</v>
      </c>
      <c r="R95">
        <f t="shared" si="26"/>
        <v>20.386249217489791</v>
      </c>
      <c r="S95">
        <f t="shared" si="23"/>
        <v>1.5672826</v>
      </c>
      <c r="T95">
        <f t="shared" si="24"/>
        <v>1.0512611942457368</v>
      </c>
      <c r="V95">
        <f t="shared" si="34"/>
        <v>90</v>
      </c>
      <c r="W95">
        <f t="shared" si="28"/>
        <v>0.3758864443220773</v>
      </c>
      <c r="X95">
        <f t="shared" si="29"/>
        <v>1.3025154348440537E-2</v>
      </c>
      <c r="Y95">
        <f t="shared" si="30"/>
        <v>3.5594394571035082E-2</v>
      </c>
      <c r="Z95">
        <f t="shared" si="27"/>
        <v>-0.28407534186533212</v>
      </c>
      <c r="AA95">
        <f t="shared" si="31"/>
        <v>0.74766216324444645</v>
      </c>
      <c r="AB95">
        <f t="shared" si="32"/>
        <v>0.45959436476935878</v>
      </c>
      <c r="AC95">
        <f t="shared" si="33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99.976059399999997</v>
      </c>
      <c r="H96">
        <v>120.6225748</v>
      </c>
      <c r="I96">
        <v>111206</v>
      </c>
      <c r="J96">
        <v>182001.33333329999</v>
      </c>
      <c r="K96">
        <f t="shared" si="18"/>
        <v>111.71617051204224</v>
      </c>
      <c r="M96">
        <f t="shared" si="19"/>
        <v>334.68883177096905</v>
      </c>
      <c r="N96">
        <f t="shared" si="20"/>
        <v>190.70741155937597</v>
      </c>
      <c r="O96">
        <f t="shared" si="21"/>
        <v>834.94128644058435</v>
      </c>
      <c r="P96">
        <f t="shared" si="22"/>
        <v>466.22308476683878</v>
      </c>
      <c r="Q96">
        <f t="shared" si="25"/>
        <v>0.89944730588376998</v>
      </c>
      <c r="R96">
        <f t="shared" si="26"/>
        <v>19.915590635088442</v>
      </c>
      <c r="S96">
        <f t="shared" si="23"/>
        <v>1.556</v>
      </c>
      <c r="T96">
        <f t="shared" si="24"/>
        <v>1.0549476877296464</v>
      </c>
      <c r="V96">
        <f t="shared" si="34"/>
        <v>91</v>
      </c>
      <c r="W96">
        <f t="shared" si="28"/>
        <v>9.9499727731028997E-2</v>
      </c>
      <c r="X96">
        <f t="shared" si="29"/>
        <v>-3.1959721288095295</v>
      </c>
      <c r="Y96">
        <f t="shared" si="30"/>
        <v>0.39034240262742514</v>
      </c>
      <c r="Z96">
        <f t="shared" si="27"/>
        <v>0.49006416754781412</v>
      </c>
      <c r="AA96">
        <f t="shared" si="31"/>
        <v>0.89944730588376998</v>
      </c>
      <c r="AB96">
        <f t="shared" si="32"/>
        <v>-0.47065858240134872</v>
      </c>
      <c r="AC96">
        <f t="shared" si="33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99.880296900000005</v>
      </c>
      <c r="H97">
        <v>121.4319399</v>
      </c>
      <c r="I97">
        <v>112158</v>
      </c>
      <c r="J97">
        <v>182526.66666670001</v>
      </c>
      <c r="K97">
        <f t="shared" si="18"/>
        <v>112.67253792322025</v>
      </c>
      <c r="M97">
        <f t="shared" si="19"/>
        <v>335.93354755304301</v>
      </c>
      <c r="N97">
        <f t="shared" si="20"/>
        <v>191.68043962841764</v>
      </c>
      <c r="O97">
        <f t="shared" si="21"/>
        <v>835.88534602053744</v>
      </c>
      <c r="P97">
        <f t="shared" si="22"/>
        <v>466.69145205667888</v>
      </c>
      <c r="Q97">
        <f t="shared" si="25"/>
        <v>0.71314292864880002</v>
      </c>
      <c r="R97">
        <f t="shared" si="26"/>
        <v>19.871196328956806</v>
      </c>
      <c r="S97">
        <f t="shared" si="23"/>
        <v>1.6630494499999999</v>
      </c>
      <c r="T97">
        <f t="shared" si="24"/>
        <v>1.0579927158907465</v>
      </c>
      <c r="V97">
        <f t="shared" si="34"/>
        <v>92</v>
      </c>
      <c r="W97">
        <f t="shared" si="28"/>
        <v>1.2447157820739676</v>
      </c>
      <c r="X97">
        <f t="shared" si="29"/>
        <v>0.97302806904167483</v>
      </c>
      <c r="Y97">
        <f t="shared" si="30"/>
        <v>0.94405957995309109</v>
      </c>
      <c r="Z97">
        <f t="shared" si="27"/>
        <v>0.95843145738791691</v>
      </c>
      <c r="AA97">
        <f t="shared" si="31"/>
        <v>0.71314292864880002</v>
      </c>
      <c r="AB97">
        <f t="shared" si="32"/>
        <v>-4.4394306131636085E-2</v>
      </c>
      <c r="AC97">
        <f t="shared" si="33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99.976059399999997</v>
      </c>
      <c r="H98">
        <v>122.0766727</v>
      </c>
      <c r="I98">
        <v>112866.6666667</v>
      </c>
      <c r="J98">
        <v>183016</v>
      </c>
      <c r="K98">
        <f t="shared" si="18"/>
        <v>113.3844556810144</v>
      </c>
      <c r="M98">
        <f t="shared" si="19"/>
        <v>336.90487345141031</v>
      </c>
      <c r="N98">
        <f t="shared" si="20"/>
        <v>192.98150946825362</v>
      </c>
      <c r="O98">
        <f t="shared" si="21"/>
        <v>836.58736336881793</v>
      </c>
      <c r="P98">
        <f t="shared" si="22"/>
        <v>467.14941238478326</v>
      </c>
      <c r="Q98">
        <f t="shared" si="25"/>
        <v>0.7637881831804465</v>
      </c>
      <c r="R98">
        <f t="shared" si="26"/>
        <v>19.636945314661354</v>
      </c>
      <c r="S98">
        <f t="shared" si="23"/>
        <v>1.7098097750000001</v>
      </c>
      <c r="T98">
        <f t="shared" si="24"/>
        <v>1.0608290746087812</v>
      </c>
      <c r="V98">
        <f t="shared" si="34"/>
        <v>93</v>
      </c>
      <c r="W98">
        <f t="shared" si="28"/>
        <v>0.97132589836729721</v>
      </c>
      <c r="X98">
        <f t="shared" si="29"/>
        <v>1.301069839835975</v>
      </c>
      <c r="Y98">
        <f t="shared" si="30"/>
        <v>0.70201734828049212</v>
      </c>
      <c r="Z98">
        <f t="shared" si="27"/>
        <v>1.4163917854922943</v>
      </c>
      <c r="AA98">
        <f t="shared" si="31"/>
        <v>0.7637881831804465</v>
      </c>
      <c r="AB98">
        <f t="shared" si="32"/>
        <v>-0.23425101429545236</v>
      </c>
      <c r="AC98">
        <f t="shared" si="33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99.880296900000005</v>
      </c>
      <c r="H99">
        <v>124.2294315</v>
      </c>
      <c r="I99">
        <v>113526.6666667</v>
      </c>
      <c r="J99">
        <v>183467</v>
      </c>
      <c r="K99">
        <f t="shared" si="18"/>
        <v>114.04748350809162</v>
      </c>
      <c r="M99">
        <f t="shared" si="19"/>
        <v>336.80249281932697</v>
      </c>
      <c r="N99">
        <f t="shared" si="20"/>
        <v>192.8829037638078</v>
      </c>
      <c r="O99">
        <f t="shared" si="21"/>
        <v>837.78277698503723</v>
      </c>
      <c r="P99">
        <f t="shared" si="22"/>
        <v>467.39051532992323</v>
      </c>
      <c r="Q99">
        <f t="shared" si="25"/>
        <v>0.92447844840611049</v>
      </c>
      <c r="R99">
        <f t="shared" si="26"/>
        <v>20.460546660225734</v>
      </c>
      <c r="S99">
        <f t="shared" si="23"/>
        <v>1.7297826000000001</v>
      </c>
      <c r="T99">
        <f t="shared" si="24"/>
        <v>1.0634432390132518</v>
      </c>
      <c r="V99">
        <f t="shared" si="34"/>
        <v>94</v>
      </c>
      <c r="W99">
        <f t="shared" si="28"/>
        <v>-0.1023806320833387</v>
      </c>
      <c r="X99">
        <f t="shared" si="29"/>
        <v>-9.86057044458164E-2</v>
      </c>
      <c r="Y99">
        <f t="shared" si="30"/>
        <v>1.1954136162192981</v>
      </c>
      <c r="Z99">
        <f t="shared" si="27"/>
        <v>1.6574947306322656</v>
      </c>
      <c r="AA99">
        <f t="shared" si="31"/>
        <v>0.92447844840611049</v>
      </c>
      <c r="AB99">
        <f t="shared" si="32"/>
        <v>0.82360134556438069</v>
      </c>
      <c r="AC99">
        <f t="shared" si="33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99.688771799999998</v>
      </c>
      <c r="H100">
        <v>124.8469619</v>
      </c>
      <c r="I100">
        <v>114093.3333333</v>
      </c>
      <c r="J100">
        <v>183967.33333329999</v>
      </c>
      <c r="K100">
        <f t="shared" si="18"/>
        <v>114.61674982420207</v>
      </c>
      <c r="M100">
        <f t="shared" si="19"/>
        <v>338.05758418158661</v>
      </c>
      <c r="N100">
        <f t="shared" si="20"/>
        <v>193.50781234192823</v>
      </c>
      <c r="O100">
        <f t="shared" si="21"/>
        <v>838.15262612992626</v>
      </c>
      <c r="P100">
        <f t="shared" si="22"/>
        <v>467.42414442362696</v>
      </c>
      <c r="Q100">
        <f t="shared" si="25"/>
        <v>0.82889408235606254</v>
      </c>
      <c r="R100">
        <f t="shared" si="26"/>
        <v>20.127509818181263</v>
      </c>
      <c r="S100">
        <f t="shared" si="23"/>
        <v>1.6662912000000001</v>
      </c>
      <c r="T100">
        <f t="shared" si="24"/>
        <v>1.0663433578387127</v>
      </c>
      <c r="V100">
        <f t="shared" si="34"/>
        <v>95</v>
      </c>
      <c r="W100">
        <f t="shared" si="28"/>
        <v>1.255091362259634</v>
      </c>
      <c r="X100">
        <f t="shared" si="29"/>
        <v>0.62490857812042577</v>
      </c>
      <c r="Y100">
        <f t="shared" si="30"/>
        <v>0.36984914488903087</v>
      </c>
      <c r="Z100">
        <f t="shared" si="27"/>
        <v>1.691123824335989</v>
      </c>
      <c r="AA100">
        <f t="shared" si="31"/>
        <v>0.82889408235606254</v>
      </c>
      <c r="AB100">
        <f t="shared" si="32"/>
        <v>-0.33303684204447137</v>
      </c>
      <c r="AC100">
        <f t="shared" si="33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99.784534399999998</v>
      </c>
      <c r="H101">
        <v>126.6369602</v>
      </c>
      <c r="I101">
        <v>114623</v>
      </c>
      <c r="J101">
        <v>184389.33333329999</v>
      </c>
      <c r="K101">
        <f t="shared" si="18"/>
        <v>115.14884639859196</v>
      </c>
      <c r="M101">
        <f t="shared" si="19"/>
        <v>338.60601433300843</v>
      </c>
      <c r="N101">
        <f t="shared" si="20"/>
        <v>194.87710735774789</v>
      </c>
      <c r="O101">
        <f t="shared" si="21"/>
        <v>838.98119114092913</v>
      </c>
      <c r="P101">
        <f t="shared" si="22"/>
        <v>467.75419956197493</v>
      </c>
      <c r="Q101">
        <f t="shared" si="25"/>
        <v>1.1235477519625956</v>
      </c>
      <c r="R101">
        <f t="shared" si="26"/>
        <v>20.427535004353516</v>
      </c>
      <c r="S101">
        <f t="shared" si="23"/>
        <v>1.7889835249999999</v>
      </c>
      <c r="T101">
        <f t="shared" si="24"/>
        <v>1.0687894274145142</v>
      </c>
      <c r="V101">
        <f t="shared" si="34"/>
        <v>96</v>
      </c>
      <c r="W101">
        <f t="shared" si="28"/>
        <v>0.54843015142182594</v>
      </c>
      <c r="X101">
        <f t="shared" si="29"/>
        <v>1.3692950158196595</v>
      </c>
      <c r="Y101">
        <f t="shared" si="30"/>
        <v>0.8285650110028655</v>
      </c>
      <c r="Z101">
        <f t="shared" si="27"/>
        <v>2.0211789626839618</v>
      </c>
      <c r="AA101">
        <f t="shared" si="31"/>
        <v>1.1235477519625956</v>
      </c>
      <c r="AB101">
        <f t="shared" si="32"/>
        <v>0.30002518617225249</v>
      </c>
      <c r="AC101">
        <f t="shared" si="33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99.497246799999999</v>
      </c>
      <c r="H102">
        <v>128.08573849999999</v>
      </c>
      <c r="I102">
        <v>115232.6666667</v>
      </c>
      <c r="J102">
        <v>184840.33333329999</v>
      </c>
      <c r="K102">
        <f t="shared" si="18"/>
        <v>115.76130998232452</v>
      </c>
      <c r="M102">
        <f t="shared" si="19"/>
        <v>339.16004487477301</v>
      </c>
      <c r="N102">
        <f t="shared" si="20"/>
        <v>194.57930944616814</v>
      </c>
      <c r="O102">
        <f t="shared" si="21"/>
        <v>839.36618465106676</v>
      </c>
      <c r="P102">
        <f t="shared" si="22"/>
        <v>467.75206291524177</v>
      </c>
      <c r="Q102">
        <f t="shared" si="25"/>
        <v>1.2086972929098621</v>
      </c>
      <c r="R102">
        <f t="shared" si="26"/>
        <v>20.356383701770422</v>
      </c>
      <c r="S102">
        <f t="shared" si="23"/>
        <v>1.9952717499999999</v>
      </c>
      <c r="T102">
        <f t="shared" si="24"/>
        <v>1.0714035918189846</v>
      </c>
      <c r="V102">
        <f t="shared" si="34"/>
        <v>97</v>
      </c>
      <c r="W102">
        <f t="shared" si="28"/>
        <v>0.55403054176457545</v>
      </c>
      <c r="X102">
        <f t="shared" si="29"/>
        <v>-0.29779791157974955</v>
      </c>
      <c r="Y102">
        <f t="shared" si="30"/>
        <v>0.38499351013763317</v>
      </c>
      <c r="Z102">
        <f t="shared" ref="Z102:Z116" si="35">P102-P$133</f>
        <v>2.0190423159507986</v>
      </c>
      <c r="AA102">
        <f t="shared" si="31"/>
        <v>1.2086972929098621</v>
      </c>
      <c r="AB102">
        <f t="shared" si="32"/>
        <v>-7.1151302583093212E-2</v>
      </c>
      <c r="AC102">
        <f t="shared" si="33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99.593009300000006</v>
      </c>
      <c r="H103">
        <v>129.19864319999999</v>
      </c>
      <c r="I103">
        <v>115947.3333333</v>
      </c>
      <c r="J103">
        <v>185253.33333329999</v>
      </c>
      <c r="K103">
        <f t="shared" si="18"/>
        <v>116.47925526571893</v>
      </c>
      <c r="M103">
        <f t="shared" si="19"/>
        <v>340.06889665654069</v>
      </c>
      <c r="N103">
        <f t="shared" si="20"/>
        <v>195.11696425727484</v>
      </c>
      <c r="O103">
        <f t="shared" si="21"/>
        <v>840.09316367421411</v>
      </c>
      <c r="P103">
        <f t="shared" si="22"/>
        <v>468.24335538820583</v>
      </c>
      <c r="Q103">
        <f t="shared" si="25"/>
        <v>0.9974732122936163</v>
      </c>
      <c r="R103">
        <f t="shared" si="26"/>
        <v>20.224032292661956</v>
      </c>
      <c r="S103">
        <f t="shared" si="23"/>
        <v>2.117826075</v>
      </c>
      <c r="T103">
        <f t="shared" si="24"/>
        <v>1.0737974940341648</v>
      </c>
      <c r="V103">
        <f t="shared" si="34"/>
        <v>98</v>
      </c>
      <c r="W103">
        <f t="shared" si="28"/>
        <v>0.90885178176768022</v>
      </c>
      <c r="X103">
        <f t="shared" si="29"/>
        <v>0.53765481110670521</v>
      </c>
      <c r="Y103">
        <f t="shared" si="30"/>
        <v>0.72697902314735074</v>
      </c>
      <c r="Z103">
        <f t="shared" si="35"/>
        <v>2.5103347889148608</v>
      </c>
      <c r="AA103">
        <f t="shared" si="31"/>
        <v>0.9974732122936163</v>
      </c>
      <c r="AB103">
        <f t="shared" si="32"/>
        <v>-0.1323514091084661</v>
      </c>
      <c r="AC103">
        <f t="shared" si="33"/>
        <v>2.117826075</v>
      </c>
    </row>
    <row r="104" spans="1:29">
      <c r="A104">
        <v>1989.1</v>
      </c>
      <c r="B104">
        <v>4817.6000000000004</v>
      </c>
      <c r="C104">
        <v>106.8997011</v>
      </c>
      <c r="D104">
        <v>800.2</v>
      </c>
      <c r="E104">
        <v>3440.8</v>
      </c>
      <c r="F104">
        <v>9.4461110999999995</v>
      </c>
      <c r="G104">
        <v>99.497246799999999</v>
      </c>
      <c r="H104">
        <v>129.67177860000001</v>
      </c>
      <c r="I104">
        <v>116827.3333333</v>
      </c>
      <c r="J104">
        <v>185772.66666670001</v>
      </c>
      <c r="K104">
        <f t="shared" si="18"/>
        <v>117.36329236848854</v>
      </c>
      <c r="M104">
        <f t="shared" si="19"/>
        <v>339.75673879939438</v>
      </c>
      <c r="N104">
        <f t="shared" si="20"/>
        <v>193.89698029475522</v>
      </c>
      <c r="O104">
        <f t="shared" si="21"/>
        <v>840.60302862078834</v>
      </c>
      <c r="P104">
        <f t="shared" si="22"/>
        <v>468.62331029464059</v>
      </c>
      <c r="Q104">
        <f t="shared" si="25"/>
        <v>1.2780255137243586</v>
      </c>
      <c r="R104">
        <f t="shared" si="26"/>
        <v>19.311545586763447</v>
      </c>
      <c r="S104">
        <f t="shared" si="23"/>
        <v>2.3615277749999999</v>
      </c>
      <c r="T104">
        <f t="shared" si="24"/>
        <v>1.0768077439548507</v>
      </c>
      <c r="V104">
        <f t="shared" si="34"/>
        <v>99</v>
      </c>
      <c r="W104">
        <f t="shared" si="28"/>
        <v>-0.31215785714630329</v>
      </c>
      <c r="X104">
        <f t="shared" si="29"/>
        <v>-1.2199839625196205</v>
      </c>
      <c r="Y104">
        <f t="shared" si="30"/>
        <v>0.50986494657422554</v>
      </c>
      <c r="Z104">
        <f t="shared" si="35"/>
        <v>2.8902896953496224</v>
      </c>
      <c r="AA104">
        <f t="shared" si="31"/>
        <v>1.2780255137243586</v>
      </c>
      <c r="AB104">
        <f t="shared" si="32"/>
        <v>-0.91248670589850889</v>
      </c>
      <c r="AC104">
        <f t="shared" si="33"/>
        <v>2.3615277749999999</v>
      </c>
    </row>
    <row r="105" spans="1:29">
      <c r="A105">
        <v>1989.2</v>
      </c>
      <c r="B105">
        <v>4839</v>
      </c>
      <c r="C105">
        <v>108.0698491</v>
      </c>
      <c r="D105">
        <v>800.5</v>
      </c>
      <c r="E105">
        <v>3499.1</v>
      </c>
      <c r="F105">
        <v>9.7275823999999993</v>
      </c>
      <c r="G105">
        <v>99.401484300000007</v>
      </c>
      <c r="H105">
        <v>130.3404429</v>
      </c>
      <c r="I105">
        <v>117199.6666667</v>
      </c>
      <c r="J105">
        <v>186178</v>
      </c>
      <c r="K105">
        <f t="shared" si="18"/>
        <v>117.73733382453796</v>
      </c>
      <c r="M105">
        <f t="shared" si="19"/>
        <v>340.13029296671687</v>
      </c>
      <c r="N105">
        <f t="shared" si="20"/>
        <v>192.62783905504693</v>
      </c>
      <c r="O105">
        <f t="shared" si="21"/>
        <v>840.82829939039152</v>
      </c>
      <c r="P105">
        <f t="shared" si="22"/>
        <v>468.62726460106484</v>
      </c>
      <c r="Q105">
        <f t="shared" si="25"/>
        <v>1.0886747040901594</v>
      </c>
      <c r="R105">
        <f t="shared" si="26"/>
        <v>18.737204993746957</v>
      </c>
      <c r="S105">
        <f t="shared" si="23"/>
        <v>2.4318955999999998</v>
      </c>
      <c r="T105">
        <f t="shared" si="24"/>
        <v>1.0791572073070861</v>
      </c>
      <c r="V105">
        <f t="shared" si="34"/>
        <v>100</v>
      </c>
      <c r="W105">
        <f t="shared" si="28"/>
        <v>0.37355416732248159</v>
      </c>
      <c r="X105">
        <f t="shared" si="29"/>
        <v>-1.26914123970829</v>
      </c>
      <c r="Y105">
        <f t="shared" si="30"/>
        <v>0.22527076960318482</v>
      </c>
      <c r="Z105">
        <f t="shared" si="35"/>
        <v>2.8942440017738704</v>
      </c>
      <c r="AA105">
        <f t="shared" si="31"/>
        <v>1.0886747040901594</v>
      </c>
      <c r="AB105">
        <f t="shared" si="32"/>
        <v>-0.57434059301649043</v>
      </c>
      <c r="AC105">
        <f t="shared" si="33"/>
        <v>2.4318955999999998</v>
      </c>
    </row>
    <row r="106" spans="1:29">
      <c r="A106">
        <v>1989.3</v>
      </c>
      <c r="B106">
        <v>4839</v>
      </c>
      <c r="C106">
        <v>109.0907212</v>
      </c>
      <c r="D106">
        <v>800</v>
      </c>
      <c r="E106">
        <v>3553.3</v>
      </c>
      <c r="F106">
        <v>9.0840216999999992</v>
      </c>
      <c r="G106">
        <v>99.209959299999994</v>
      </c>
      <c r="H106">
        <v>131.66204780000001</v>
      </c>
      <c r="I106">
        <v>117487</v>
      </c>
      <c r="J106">
        <v>186602.33333329999</v>
      </c>
      <c r="K106">
        <f t="shared" si="18"/>
        <v>118.02598533306031</v>
      </c>
      <c r="M106">
        <f t="shared" si="19"/>
        <v>340.49952271498529</v>
      </c>
      <c r="N106">
        <f t="shared" si="20"/>
        <v>191.39749266730945</v>
      </c>
      <c r="O106">
        <f t="shared" si="21"/>
        <v>840.60064064413905</v>
      </c>
      <c r="P106">
        <f t="shared" si="22"/>
        <v>468.45160739897256</v>
      </c>
      <c r="Q106">
        <f t="shared" si="25"/>
        <v>0.9402071646007103</v>
      </c>
      <c r="R106">
        <f t="shared" si="26"/>
        <v>18.805855497479005</v>
      </c>
      <c r="S106">
        <f t="shared" si="23"/>
        <v>2.2710054249999998</v>
      </c>
      <c r="T106">
        <f t="shared" si="24"/>
        <v>1.0816168017539667</v>
      </c>
      <c r="V106">
        <f t="shared" si="34"/>
        <v>101</v>
      </c>
      <c r="W106">
        <f t="shared" si="28"/>
        <v>0.36922974826842392</v>
      </c>
      <c r="X106">
        <f t="shared" si="29"/>
        <v>-1.2303463877374838</v>
      </c>
      <c r="Y106">
        <f t="shared" si="30"/>
        <v>-0.22765874625247307</v>
      </c>
      <c r="Z106">
        <f t="shared" si="35"/>
        <v>2.7185867996815887</v>
      </c>
      <c r="AA106">
        <f t="shared" si="31"/>
        <v>0.9402071646007103</v>
      </c>
      <c r="AB106">
        <f t="shared" si="32"/>
        <v>6.8650503732047952E-2</v>
      </c>
      <c r="AC106">
        <f t="shared" si="33"/>
        <v>2.2710054249999998</v>
      </c>
    </row>
    <row r="107" spans="1:29">
      <c r="A107">
        <v>1989.4</v>
      </c>
      <c r="B107">
        <v>4856.7</v>
      </c>
      <c r="C107">
        <v>110.050034</v>
      </c>
      <c r="D107">
        <v>795</v>
      </c>
      <c r="E107">
        <v>3599.1</v>
      </c>
      <c r="F107">
        <v>8.6140217000000003</v>
      </c>
      <c r="G107">
        <v>99.114196800000002</v>
      </c>
      <c r="H107">
        <v>133.4799002</v>
      </c>
      <c r="I107">
        <v>117805.3333333</v>
      </c>
      <c r="J107">
        <v>187017.66666670001</v>
      </c>
      <c r="K107">
        <f t="shared" si="18"/>
        <v>118.34577905770296</v>
      </c>
      <c r="M107">
        <f t="shared" si="19"/>
        <v>340.68237221692681</v>
      </c>
      <c r="N107">
        <f t="shared" si="20"/>
        <v>189.67267436346083</v>
      </c>
      <c r="O107">
        <f t="shared" si="21"/>
        <v>840.74342198187469</v>
      </c>
      <c r="P107">
        <f t="shared" si="22"/>
        <v>468.40329187188274</v>
      </c>
      <c r="Q107">
        <f t="shared" si="25"/>
        <v>0.8755276279995422</v>
      </c>
      <c r="R107">
        <f t="shared" si="26"/>
        <v>19.301578928243909</v>
      </c>
      <c r="S107">
        <f t="shared" si="23"/>
        <v>2.1535054250000001</v>
      </c>
      <c r="T107">
        <f t="shared" si="24"/>
        <v>1.0840242288408057</v>
      </c>
      <c r="V107">
        <f t="shared" si="34"/>
        <v>102</v>
      </c>
      <c r="W107">
        <f t="shared" si="28"/>
        <v>0.18284950194151861</v>
      </c>
      <c r="X107">
        <f t="shared" si="29"/>
        <v>-1.7248183038486218</v>
      </c>
      <c r="Y107">
        <f t="shared" si="30"/>
        <v>0.1427813377356415</v>
      </c>
      <c r="Z107">
        <f t="shared" si="35"/>
        <v>2.6702712725917763</v>
      </c>
      <c r="AA107">
        <f t="shared" si="31"/>
        <v>0.8755276279995422</v>
      </c>
      <c r="AB107">
        <f t="shared" si="32"/>
        <v>0.49572343076490455</v>
      </c>
      <c r="AC107">
        <f t="shared" si="33"/>
        <v>2.1535054250000001</v>
      </c>
    </row>
    <row r="108" spans="1:29">
      <c r="A108">
        <v>1990.1</v>
      </c>
      <c r="B108">
        <v>4890.8</v>
      </c>
      <c r="C108">
        <v>111.3355688</v>
      </c>
      <c r="D108">
        <v>812.2</v>
      </c>
      <c r="E108">
        <v>3672.4</v>
      </c>
      <c r="F108">
        <v>8.2503332999999994</v>
      </c>
      <c r="G108">
        <v>99.114196800000002</v>
      </c>
      <c r="H108">
        <v>135.32901200000001</v>
      </c>
      <c r="I108">
        <v>118087.3333333</v>
      </c>
      <c r="J108">
        <v>188519.66666670001</v>
      </c>
      <c r="K108">
        <f t="shared" si="18"/>
        <v>118.62907276563594</v>
      </c>
      <c r="M108">
        <f t="shared" si="19"/>
        <v>340.7372393674305</v>
      </c>
      <c r="N108">
        <f t="shared" si="20"/>
        <v>189.85183306569579</v>
      </c>
      <c r="O108">
        <f t="shared" si="21"/>
        <v>840.64316668237211</v>
      </c>
      <c r="P108">
        <f t="shared" si="22"/>
        <v>467.84245904116506</v>
      </c>
      <c r="Q108">
        <f t="shared" si="25"/>
        <v>1.1613666226025614</v>
      </c>
      <c r="R108">
        <f t="shared" si="26"/>
        <v>19.516015624040829</v>
      </c>
      <c r="S108">
        <f t="shared" si="23"/>
        <v>2.0625833249999999</v>
      </c>
      <c r="T108">
        <f t="shared" si="24"/>
        <v>1.0927303816911706</v>
      </c>
      <c r="V108">
        <f t="shared" si="34"/>
        <v>103</v>
      </c>
      <c r="W108">
        <f t="shared" si="28"/>
        <v>5.4867150503696394E-2</v>
      </c>
      <c r="X108">
        <f t="shared" si="29"/>
        <v>0.17915870223495745</v>
      </c>
      <c r="Y108">
        <f t="shared" si="30"/>
        <v>-0.10025529950257805</v>
      </c>
      <c r="Z108">
        <f t="shared" si="35"/>
        <v>2.1094384418740901</v>
      </c>
      <c r="AA108">
        <f t="shared" si="31"/>
        <v>1.1613666226025614</v>
      </c>
      <c r="AB108">
        <f t="shared" si="32"/>
        <v>0.21443669579691971</v>
      </c>
      <c r="AC108">
        <f t="shared" si="33"/>
        <v>2.0625833249999999</v>
      </c>
    </row>
    <row r="109" spans="1:29">
      <c r="A109">
        <v>1990.2</v>
      </c>
      <c r="B109">
        <v>4902.7</v>
      </c>
      <c r="C109">
        <v>112.6440533</v>
      </c>
      <c r="D109">
        <v>795.3</v>
      </c>
      <c r="E109">
        <v>3715.3</v>
      </c>
      <c r="F109">
        <v>8.2426373999999996</v>
      </c>
      <c r="G109">
        <v>99.114196800000002</v>
      </c>
      <c r="H109">
        <v>137.6845672</v>
      </c>
      <c r="I109">
        <v>118205.6666667</v>
      </c>
      <c r="J109">
        <v>188916.33333329999</v>
      </c>
      <c r="K109">
        <f t="shared" si="18"/>
        <v>118.7479489670223</v>
      </c>
      <c r="M109">
        <f t="shared" si="19"/>
        <v>340.52004274552525</v>
      </c>
      <c r="N109">
        <f t="shared" si="20"/>
        <v>186.37051218256752</v>
      </c>
      <c r="O109">
        <f t="shared" si="21"/>
        <v>840.6759948928327</v>
      </c>
      <c r="P109">
        <f t="shared" si="22"/>
        <v>467.73242694897272</v>
      </c>
      <c r="Q109">
        <f t="shared" si="25"/>
        <v>1.1684093165934797</v>
      </c>
      <c r="R109">
        <f t="shared" si="26"/>
        <v>20.073244761231066</v>
      </c>
      <c r="S109">
        <f t="shared" si="23"/>
        <v>2.0606593499999999</v>
      </c>
      <c r="T109">
        <f t="shared" si="24"/>
        <v>1.0950296098070589</v>
      </c>
      <c r="V109">
        <f t="shared" si="34"/>
        <v>104</v>
      </c>
      <c r="W109">
        <f t="shared" si="28"/>
        <v>-0.21719662190525924</v>
      </c>
      <c r="X109">
        <f t="shared" si="29"/>
        <v>-3.4813208831282623</v>
      </c>
      <c r="Y109">
        <f t="shared" si="30"/>
        <v>3.2828210460593255E-2</v>
      </c>
      <c r="Z109">
        <f t="shared" si="35"/>
        <v>1.9994063496817489</v>
      </c>
      <c r="AA109">
        <f t="shared" si="31"/>
        <v>1.1684093165934797</v>
      </c>
      <c r="AB109">
        <f t="shared" si="32"/>
        <v>0.55722913719023737</v>
      </c>
      <c r="AC109">
        <f t="shared" si="33"/>
        <v>2.0606593499999999</v>
      </c>
    </row>
    <row r="110" spans="1:29">
      <c r="A110">
        <v>1990.3</v>
      </c>
      <c r="B110">
        <v>4882.6000000000004</v>
      </c>
      <c r="C110">
        <v>113.8655634</v>
      </c>
      <c r="D110">
        <v>795.3</v>
      </c>
      <c r="E110">
        <v>3787.8</v>
      </c>
      <c r="F110">
        <v>8.1595651999999994</v>
      </c>
      <c r="G110">
        <v>99.209959299999994</v>
      </c>
      <c r="H110">
        <v>139.48183299999999</v>
      </c>
      <c r="I110">
        <v>117838.3333333</v>
      </c>
      <c r="J110">
        <v>189352.66666670001</v>
      </c>
      <c r="K110">
        <f t="shared" si="18"/>
        <v>118.37893044905681</v>
      </c>
      <c r="M110">
        <f t="shared" si="19"/>
        <v>341.14337654450469</v>
      </c>
      <c r="N110">
        <f t="shared" si="20"/>
        <v>185.0612512806502</v>
      </c>
      <c r="O110">
        <f t="shared" si="21"/>
        <v>840.03447387846052</v>
      </c>
      <c r="P110">
        <f t="shared" si="22"/>
        <v>467.28705686915868</v>
      </c>
      <c r="Q110">
        <f t="shared" si="25"/>
        <v>1.078560777443462</v>
      </c>
      <c r="R110">
        <f t="shared" si="26"/>
        <v>20.29158793008607</v>
      </c>
      <c r="S110">
        <f t="shared" si="23"/>
        <v>2.0398912999999999</v>
      </c>
      <c r="T110">
        <f t="shared" si="24"/>
        <v>1.0975587607353476</v>
      </c>
      <c r="V110">
        <f t="shared" si="34"/>
        <v>105</v>
      </c>
      <c r="W110">
        <f t="shared" si="28"/>
        <v>0.62333379897944496</v>
      </c>
      <c r="X110">
        <f t="shared" si="29"/>
        <v>-1.3092609019173267</v>
      </c>
      <c r="Y110">
        <f t="shared" si="30"/>
        <v>-0.64152101437218789</v>
      </c>
      <c r="Z110">
        <f t="shared" si="35"/>
        <v>1.5540362698677086</v>
      </c>
      <c r="AA110">
        <f t="shared" si="31"/>
        <v>1.078560777443462</v>
      </c>
      <c r="AB110">
        <f t="shared" si="32"/>
        <v>0.21834316885500371</v>
      </c>
      <c r="AC110">
        <f t="shared" si="33"/>
        <v>2.0398912999999999</v>
      </c>
    </row>
    <row r="111" spans="1:29">
      <c r="A111">
        <v>1990.4</v>
      </c>
      <c r="B111">
        <v>4833.8</v>
      </c>
      <c r="C111">
        <v>115.050271</v>
      </c>
      <c r="D111">
        <v>770</v>
      </c>
      <c r="E111">
        <v>3818.2</v>
      </c>
      <c r="F111">
        <v>7.7426086999999999</v>
      </c>
      <c r="G111">
        <v>98.731146800000005</v>
      </c>
      <c r="H111">
        <v>141.03005150000001</v>
      </c>
      <c r="I111">
        <v>117543.3333333</v>
      </c>
      <c r="J111">
        <v>189866.33333329999</v>
      </c>
      <c r="K111">
        <f t="shared" si="18"/>
        <v>118.08257710210563</v>
      </c>
      <c r="M111">
        <f t="shared" si="19"/>
        <v>340.63677310232231</v>
      </c>
      <c r="N111">
        <f t="shared" si="20"/>
        <v>180.52238595103941</v>
      </c>
      <c r="O111">
        <f t="shared" si="21"/>
        <v>838.75907034427507</v>
      </c>
      <c r="P111">
        <f t="shared" si="22"/>
        <v>466.28169833894566</v>
      </c>
      <c r="Q111">
        <f t="shared" si="25"/>
        <v>1.0350687886915269</v>
      </c>
      <c r="R111">
        <f t="shared" si="26"/>
        <v>20.360382689840286</v>
      </c>
      <c r="S111">
        <f t="shared" si="23"/>
        <v>1.935652175</v>
      </c>
      <c r="T111">
        <f t="shared" si="24"/>
        <v>1.1005361645393137</v>
      </c>
      <c r="V111">
        <f t="shared" si="34"/>
        <v>106</v>
      </c>
      <c r="W111">
        <f t="shared" si="28"/>
        <v>-0.50660344218238151</v>
      </c>
      <c r="X111">
        <f t="shared" si="29"/>
        <v>-4.5388653296107861</v>
      </c>
      <c r="Y111">
        <f t="shared" si="30"/>
        <v>-1.2754035341854433</v>
      </c>
      <c r="Z111">
        <f t="shared" si="35"/>
        <v>0.54867773965469269</v>
      </c>
      <c r="AA111">
        <f t="shared" si="31"/>
        <v>1.0350687886915269</v>
      </c>
      <c r="AB111">
        <f t="shared" si="32"/>
        <v>6.8794759754215562E-2</v>
      </c>
      <c r="AC111">
        <f t="shared" si="33"/>
        <v>1.935652175</v>
      </c>
    </row>
    <row r="112" spans="1:29">
      <c r="A112">
        <v>1991.1</v>
      </c>
      <c r="B112">
        <v>4796.7</v>
      </c>
      <c r="C112">
        <v>116.4508933</v>
      </c>
      <c r="D112">
        <v>733.9</v>
      </c>
      <c r="E112">
        <v>3821.7</v>
      </c>
      <c r="F112">
        <v>6.4325555999999997</v>
      </c>
      <c r="G112">
        <v>98.348096699999999</v>
      </c>
      <c r="H112">
        <v>143</v>
      </c>
      <c r="I112">
        <v>116862</v>
      </c>
      <c r="J112">
        <v>190271.66666670001</v>
      </c>
      <c r="K112">
        <f t="shared" si="18"/>
        <v>117.39811807257053</v>
      </c>
      <c r="M112">
        <f t="shared" si="19"/>
        <v>339.30509183320231</v>
      </c>
      <c r="N112">
        <f t="shared" si="20"/>
        <v>174.29730690991892</v>
      </c>
      <c r="O112">
        <f t="shared" si="21"/>
        <v>837.77534174120603</v>
      </c>
      <c r="P112">
        <f t="shared" si="22"/>
        <v>465.09838405183945</v>
      </c>
      <c r="Q112">
        <f t="shared" si="25"/>
        <v>1.2100495428194677</v>
      </c>
      <c r="R112">
        <f t="shared" si="26"/>
        <v>20.537496285550205</v>
      </c>
      <c r="S112">
        <f t="shared" si="23"/>
        <v>1.6081388999999999</v>
      </c>
      <c r="T112">
        <f t="shared" si="24"/>
        <v>1.1028856278921289</v>
      </c>
      <c r="V112">
        <f t="shared" si="34"/>
        <v>107</v>
      </c>
      <c r="W112">
        <f t="shared" si="28"/>
        <v>-1.3316812691199971</v>
      </c>
      <c r="X112">
        <f t="shared" si="29"/>
        <v>-6.2250790411204946</v>
      </c>
      <c r="Y112">
        <f t="shared" si="30"/>
        <v>-0.98372860306903931</v>
      </c>
      <c r="Z112">
        <f t="shared" si="35"/>
        <v>-0.63463654745152098</v>
      </c>
      <c r="AA112">
        <f t="shared" si="31"/>
        <v>1.2100495428194677</v>
      </c>
      <c r="AB112">
        <f t="shared" si="32"/>
        <v>0.17711359570991903</v>
      </c>
      <c r="AC112">
        <f t="shared" si="33"/>
        <v>1.6081388999999999</v>
      </c>
    </row>
    <row r="113" spans="1:29">
      <c r="A113">
        <v>1991.2</v>
      </c>
      <c r="B113">
        <v>4817.1000000000004</v>
      </c>
      <c r="C113">
        <v>117.44825729999999</v>
      </c>
      <c r="D113">
        <v>732</v>
      </c>
      <c r="E113">
        <v>3871.9</v>
      </c>
      <c r="F113">
        <v>5.8624175999999997</v>
      </c>
      <c r="G113">
        <v>98.539621699999998</v>
      </c>
      <c r="H113">
        <v>145</v>
      </c>
      <c r="I113">
        <v>116956.6666667</v>
      </c>
      <c r="J113">
        <v>190655.66666670001</v>
      </c>
      <c r="K113">
        <f t="shared" si="18"/>
        <v>117.49321903365953</v>
      </c>
      <c r="M113">
        <f t="shared" si="19"/>
        <v>339.55565721340901</v>
      </c>
      <c r="N113">
        <f t="shared" si="20"/>
        <v>172.98364644787233</v>
      </c>
      <c r="O113">
        <f t="shared" si="21"/>
        <v>837.99811899326801</v>
      </c>
      <c r="P113">
        <f t="shared" si="22"/>
        <v>465.17229773462293</v>
      </c>
      <c r="Q113">
        <f t="shared" si="25"/>
        <v>0.85282057871148031</v>
      </c>
      <c r="R113">
        <f t="shared" si="26"/>
        <v>21.073586922905452</v>
      </c>
      <c r="S113">
        <f t="shared" si="23"/>
        <v>1.4656043999999999</v>
      </c>
      <c r="T113">
        <f t="shared" si="24"/>
        <v>1.1051114352786404</v>
      </c>
      <c r="V113">
        <f t="shared" si="34"/>
        <v>108</v>
      </c>
      <c r="W113">
        <f t="shared" si="28"/>
        <v>0.2505653802066945</v>
      </c>
      <c r="X113">
        <f t="shared" si="29"/>
        <v>-1.3136604620465846</v>
      </c>
      <c r="Y113">
        <f t="shared" si="30"/>
        <v>0.22277725206197374</v>
      </c>
      <c r="Z113">
        <f t="shared" si="35"/>
        <v>-0.56072286466803689</v>
      </c>
      <c r="AA113">
        <f t="shared" si="31"/>
        <v>0.85282057871148031</v>
      </c>
      <c r="AB113">
        <f t="shared" si="32"/>
        <v>0.53609063735524742</v>
      </c>
      <c r="AC113">
        <f t="shared" si="33"/>
        <v>1.4656043999999999</v>
      </c>
    </row>
    <row r="114" spans="1:29">
      <c r="A114">
        <v>1991.3</v>
      </c>
      <c r="B114">
        <v>4831.8</v>
      </c>
      <c r="C114">
        <v>118.2395795</v>
      </c>
      <c r="D114">
        <v>732.6</v>
      </c>
      <c r="E114">
        <v>3914.2</v>
      </c>
      <c r="F114">
        <v>5.6454348000000003</v>
      </c>
      <c r="G114">
        <v>98.539621699999998</v>
      </c>
      <c r="H114">
        <v>146.4</v>
      </c>
      <c r="I114">
        <v>116780.3333333</v>
      </c>
      <c r="J114">
        <v>191121.33333329999</v>
      </c>
      <c r="K114">
        <f t="shared" si="18"/>
        <v>117.3160767504997</v>
      </c>
      <c r="M114">
        <f t="shared" si="19"/>
        <v>339.7267697439508</v>
      </c>
      <c r="N114">
        <f t="shared" si="20"/>
        <v>172.15013025133536</v>
      </c>
      <c r="O114">
        <f t="shared" si="21"/>
        <v>838.05887010656454</v>
      </c>
      <c r="P114">
        <f t="shared" si="22"/>
        <v>464.77746880708366</v>
      </c>
      <c r="Q114">
        <f t="shared" si="25"/>
        <v>0.67150276759316885</v>
      </c>
      <c r="R114">
        <f t="shared" si="26"/>
        <v>21.362970065975961</v>
      </c>
      <c r="S114">
        <f t="shared" si="23"/>
        <v>1.4113587000000001</v>
      </c>
      <c r="T114">
        <f t="shared" si="24"/>
        <v>1.1078106131592924</v>
      </c>
      <c r="V114">
        <f t="shared" si="34"/>
        <v>109</v>
      </c>
      <c r="W114">
        <f t="shared" si="28"/>
        <v>0.17111253054179087</v>
      </c>
      <c r="X114">
        <f t="shared" si="29"/>
        <v>-0.83351619653697639</v>
      </c>
      <c r="Y114">
        <f t="shared" si="30"/>
        <v>6.0751113296532822E-2</v>
      </c>
      <c r="Z114">
        <f t="shared" si="35"/>
        <v>-0.95555179220730224</v>
      </c>
      <c r="AA114">
        <f t="shared" si="31"/>
        <v>0.67150276759316885</v>
      </c>
      <c r="AB114">
        <f t="shared" si="32"/>
        <v>0.28938314307050916</v>
      </c>
      <c r="AC114">
        <f t="shared" si="33"/>
        <v>1.4113587000000001</v>
      </c>
    </row>
    <row r="115" spans="1:29">
      <c r="A115">
        <v>1991.4</v>
      </c>
      <c r="B115">
        <v>4838.5</v>
      </c>
      <c r="C115">
        <v>118.90668599999999</v>
      </c>
      <c r="D115">
        <v>726.9</v>
      </c>
      <c r="E115">
        <v>3942.9</v>
      </c>
      <c r="F115">
        <v>4.8167391000000004</v>
      </c>
      <c r="G115">
        <v>98.826909299999997</v>
      </c>
      <c r="H115">
        <v>147.5</v>
      </c>
      <c r="I115">
        <v>116888</v>
      </c>
      <c r="J115">
        <v>191650.66666670001</v>
      </c>
      <c r="K115">
        <f t="shared" si="18"/>
        <v>117.4242373506069</v>
      </c>
      <c r="M115">
        <f t="shared" si="19"/>
        <v>339.61812999772604</v>
      </c>
      <c r="N115">
        <f t="shared" si="20"/>
        <v>170.52984443117779</v>
      </c>
      <c r="O115">
        <f t="shared" si="21"/>
        <v>837.92085963857926</v>
      </c>
      <c r="P115">
        <f t="shared" si="22"/>
        <v>464.88416421961745</v>
      </c>
      <c r="Q115">
        <f t="shared" si="25"/>
        <v>0.56261333761562127</v>
      </c>
      <c r="R115">
        <f t="shared" si="26"/>
        <v>21.548914153626669</v>
      </c>
      <c r="S115">
        <f t="shared" si="23"/>
        <v>1.2041847750000001</v>
      </c>
      <c r="T115">
        <f t="shared" si="24"/>
        <v>1.110878826814002</v>
      </c>
      <c r="V115">
        <f t="shared" si="34"/>
        <v>110</v>
      </c>
      <c r="W115">
        <f t="shared" si="28"/>
        <v>-0.10863974622475325</v>
      </c>
      <c r="X115">
        <f t="shared" si="29"/>
        <v>-1.6202858201575623</v>
      </c>
      <c r="Y115">
        <f t="shared" si="30"/>
        <v>-0.13801046798528205</v>
      </c>
      <c r="Z115">
        <f t="shared" si="35"/>
        <v>-0.84885637967352068</v>
      </c>
      <c r="AA115">
        <f t="shared" si="31"/>
        <v>0.56261333761562127</v>
      </c>
      <c r="AB115">
        <f t="shared" si="32"/>
        <v>0.18594408765070725</v>
      </c>
      <c r="AC115">
        <f t="shared" si="33"/>
        <v>1.2041847750000001</v>
      </c>
    </row>
    <row r="116" spans="1:29">
      <c r="A116">
        <v>1992.1</v>
      </c>
      <c r="B116">
        <v>4873.7</v>
      </c>
      <c r="C116">
        <v>119.83092929999999</v>
      </c>
      <c r="D116">
        <v>738.2</v>
      </c>
      <c r="E116">
        <v>4022.8</v>
      </c>
      <c r="F116">
        <v>4.0225274999999998</v>
      </c>
      <c r="G116">
        <v>99.018434299999996</v>
      </c>
      <c r="H116">
        <v>148.9</v>
      </c>
      <c r="I116">
        <v>117087.3333333</v>
      </c>
      <c r="J116">
        <v>192074.66666670001</v>
      </c>
      <c r="K116">
        <f t="shared" si="18"/>
        <v>117.62448514885232</v>
      </c>
      <c r="M116">
        <f t="shared" si="19"/>
        <v>340.6290276882516</v>
      </c>
      <c r="N116">
        <f t="shared" si="20"/>
        <v>171.07716109080886</v>
      </c>
      <c r="O116">
        <f t="shared" si="21"/>
        <v>838.42473283330821</v>
      </c>
      <c r="P116">
        <f t="shared" si="22"/>
        <v>465.0271719833184</v>
      </c>
      <c r="Q116">
        <f t="shared" si="25"/>
        <v>0.77427925738798853</v>
      </c>
      <c r="R116">
        <f t="shared" si="26"/>
        <v>21.719311287247553</v>
      </c>
      <c r="S116">
        <f t="shared" si="23"/>
        <v>1.005631875</v>
      </c>
      <c r="T116">
        <f t="shared" si="24"/>
        <v>1.1133364891366082</v>
      </c>
      <c r="V116">
        <f t="shared" si="34"/>
        <v>111</v>
      </c>
      <c r="W116">
        <f t="shared" si="28"/>
        <v>1.0108976905255531</v>
      </c>
      <c r="X116">
        <f t="shared" si="29"/>
        <v>0.54731665963106479</v>
      </c>
      <c r="Y116">
        <f t="shared" si="30"/>
        <v>0.50387319472895342</v>
      </c>
      <c r="Z116">
        <f t="shared" si="35"/>
        <v>-0.70584861597257031</v>
      </c>
      <c r="AA116">
        <f t="shared" si="31"/>
        <v>0.77427925738798853</v>
      </c>
      <c r="AB116">
        <f t="shared" si="32"/>
        <v>0.17039713362088449</v>
      </c>
      <c r="AC116">
        <f t="shared" si="33"/>
        <v>1.005631875</v>
      </c>
    </row>
    <row r="117" spans="1:29">
      <c r="A117">
        <v>1992.2</v>
      </c>
      <c r="B117">
        <v>4892.3999999999996</v>
      </c>
      <c r="C117">
        <v>120.6401766</v>
      </c>
      <c r="D117">
        <v>765.1</v>
      </c>
      <c r="E117">
        <v>4057.1</v>
      </c>
      <c r="F117">
        <v>3.7705495</v>
      </c>
      <c r="G117">
        <v>98.826909299999997</v>
      </c>
      <c r="H117">
        <v>149.80000000000001</v>
      </c>
      <c r="I117">
        <v>117536</v>
      </c>
      <c r="J117">
        <v>192506.66666670001</v>
      </c>
      <c r="K117">
        <f t="shared" si="18"/>
        <v>118.0752101262827</v>
      </c>
      <c r="M117">
        <f t="shared" si="19"/>
        <v>340.58033908257863</v>
      </c>
      <c r="N117">
        <f t="shared" ref="N117:N119" si="36">LN((D117/C117)/T117)*100</f>
        <v>173.75862234056834</v>
      </c>
      <c r="O117">
        <f t="shared" ref="O117:O119" si="37">LN(B117/T117)*100</f>
        <v>838.58303068990756</v>
      </c>
      <c r="P117">
        <f t="shared" ref="P117:P119" si="38">LN(((K117*G117)/100)/T117)*100</f>
        <v>464.99135856847209</v>
      </c>
      <c r="Q117">
        <f t="shared" ref="Q117:Q119" si="39">LN(C117/C116)*100</f>
        <v>0.67305413005031345</v>
      </c>
      <c r="R117">
        <f t="shared" ref="R117:R119" si="40">LN(H117/C117)*100</f>
        <v>21.648870296512825</v>
      </c>
      <c r="S117">
        <f t="shared" ref="S117:S119" si="41">F117/4</f>
        <v>0.942637375</v>
      </c>
      <c r="T117">
        <f t="shared" si="24"/>
        <v>1.1158405224464336</v>
      </c>
      <c r="V117">
        <f t="shared" si="34"/>
        <v>112</v>
      </c>
      <c r="W117">
        <f t="shared" ref="W117:W119" si="42">M117-M116</f>
        <v>-4.8688605672964513E-2</v>
      </c>
      <c r="X117">
        <f t="shared" ref="X117:X119" si="43">N117-N116</f>
        <v>2.6814612497594794</v>
      </c>
      <c r="Y117">
        <f t="shared" ref="Y117:Y119" si="44">O117-O116</f>
        <v>0.15829785659934714</v>
      </c>
      <c r="Z117">
        <f t="shared" ref="Z117:Z119" si="45">P117-P$133</f>
        <v>-0.74166203081887261</v>
      </c>
      <c r="AA117">
        <f t="shared" ref="AA117:AA119" si="46">Q117</f>
        <v>0.67305413005031345</v>
      </c>
      <c r="AB117">
        <f t="shared" ref="AB117:AB119" si="47">R117-R116</f>
        <v>-7.0440990734727649E-2</v>
      </c>
      <c r="AC117">
        <f t="shared" ref="AC117:AC119" si="48">S117</f>
        <v>0.942637375</v>
      </c>
    </row>
    <row r="118" spans="1:29">
      <c r="A118">
        <v>1992.3</v>
      </c>
      <c r="B118">
        <v>4933.7</v>
      </c>
      <c r="C118">
        <v>121.17680439999999</v>
      </c>
      <c r="D118">
        <v>766.6</v>
      </c>
      <c r="E118">
        <v>4108.7</v>
      </c>
      <c r="F118">
        <v>3.2570652</v>
      </c>
      <c r="G118">
        <v>98.826909299999997</v>
      </c>
      <c r="H118">
        <v>151.4</v>
      </c>
      <c r="I118">
        <v>117742</v>
      </c>
      <c r="J118">
        <v>193024.33333329999</v>
      </c>
      <c r="K118">
        <f t="shared" si="18"/>
        <v>118.28215517534014</v>
      </c>
      <c r="M118">
        <f t="shared" si="19"/>
        <v>341.13178553164317</v>
      </c>
      <c r="N118">
        <f t="shared" si="36"/>
        <v>173.24210525097038</v>
      </c>
      <c r="O118">
        <f t="shared" si="37"/>
        <v>839.15510646906523</v>
      </c>
      <c r="P118">
        <f t="shared" si="38"/>
        <v>464.89792308421886</v>
      </c>
      <c r="Q118">
        <f t="shared" si="39"/>
        <v>0.44383043629067731</v>
      </c>
      <c r="R118">
        <f t="shared" si="40"/>
        <v>22.26746685224505</v>
      </c>
      <c r="S118">
        <f t="shared" si="41"/>
        <v>0.8142663</v>
      </c>
      <c r="T118">
        <f t="shared" si="24"/>
        <v>1.1188411117440091</v>
      </c>
      <c r="V118">
        <f t="shared" si="34"/>
        <v>113</v>
      </c>
      <c r="W118">
        <f t="shared" si="42"/>
        <v>0.55144644906454232</v>
      </c>
      <c r="X118">
        <f t="shared" si="43"/>
        <v>-0.51651708959795428</v>
      </c>
      <c r="Y118">
        <f t="shared" si="44"/>
        <v>0.5720757791576716</v>
      </c>
      <c r="Z118">
        <f t="shared" si="45"/>
        <v>-0.83509751507210694</v>
      </c>
      <c r="AA118">
        <f t="shared" si="46"/>
        <v>0.44383043629067731</v>
      </c>
      <c r="AB118">
        <f t="shared" si="47"/>
        <v>0.61859655573222483</v>
      </c>
      <c r="AC118">
        <f t="shared" si="48"/>
        <v>0.8142663</v>
      </c>
    </row>
    <row r="119" spans="1:29">
      <c r="A119">
        <v>1992.4</v>
      </c>
      <c r="B119">
        <v>4991.5</v>
      </c>
      <c r="C119">
        <v>121.8491435</v>
      </c>
      <c r="D119">
        <v>794.8</v>
      </c>
      <c r="E119">
        <v>4190.8999999999996</v>
      </c>
      <c r="F119">
        <v>3.0360870000000002</v>
      </c>
      <c r="G119">
        <v>99.018434299999996</v>
      </c>
      <c r="H119">
        <v>153</v>
      </c>
      <c r="I119">
        <v>118020.6666667</v>
      </c>
      <c r="J119">
        <v>193615.66666670001</v>
      </c>
      <c r="K119">
        <f t="shared" si="18"/>
        <v>118.56210025791734</v>
      </c>
      <c r="M119">
        <f t="shared" si="19"/>
        <v>342.25347740895427</v>
      </c>
      <c r="N119">
        <f t="shared" si="36"/>
        <v>175.99544977805851</v>
      </c>
      <c r="O119">
        <f t="shared" si="37"/>
        <v>840.01394827917329</v>
      </c>
      <c r="P119">
        <f t="shared" si="38"/>
        <v>465.0220465995144</v>
      </c>
      <c r="Q119">
        <f t="shared" si="39"/>
        <v>0.55330784314314263</v>
      </c>
      <c r="R119">
        <f t="shared" si="40"/>
        <v>22.765417048010612</v>
      </c>
      <c r="S119">
        <f t="shared" si="41"/>
        <v>0.75902175000000005</v>
      </c>
      <c r="T119">
        <f t="shared" si="24"/>
        <v>1.1222687005496659</v>
      </c>
      <c r="V119">
        <f t="shared" si="34"/>
        <v>114</v>
      </c>
      <c r="W119">
        <f t="shared" si="42"/>
        <v>1.1216918773110933</v>
      </c>
      <c r="X119">
        <f t="shared" si="43"/>
        <v>2.7533445270881316</v>
      </c>
      <c r="Y119">
        <f t="shared" si="44"/>
        <v>0.8588418101080606</v>
      </c>
      <c r="Z119">
        <f t="shared" si="45"/>
        <v>-0.71097399977657005</v>
      </c>
      <c r="AA119">
        <f t="shared" si="46"/>
        <v>0.55330784314314263</v>
      </c>
      <c r="AB119">
        <f t="shared" si="47"/>
        <v>0.49795019576556143</v>
      </c>
      <c r="AC119">
        <f t="shared" si="48"/>
        <v>0.75902175000000005</v>
      </c>
    </row>
    <row r="133" spans="16:16">
      <c r="P133">
        <f>AVERAGE(P4:P129)</f>
        <v>465.73302059929097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02" workbookViewId="0">
      <selection activeCell="B7" sqref="B7:J122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6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110.8929854</v>
      </c>
      <c r="H7">
        <v>25.364316299999999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111.2760354</v>
      </c>
      <c r="H8">
        <v>25.6778032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110.8929854</v>
      </c>
      <c r="H9">
        <v>25.993889599999999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111.3717979</v>
      </c>
      <c r="H10">
        <v>26.157930700000001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111.6590855</v>
      </c>
      <c r="H11">
        <v>26.3246854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111.3717979</v>
      </c>
      <c r="H12">
        <v>26.493898399999999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110.8929854</v>
      </c>
      <c r="H13">
        <v>26.820684400000001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111.2760354</v>
      </c>
      <c r="H14">
        <v>27.150338399999999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111.4675605</v>
      </c>
      <c r="H15">
        <v>27.638237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110.98874790000001</v>
      </c>
      <c r="H16">
        <v>28.112541199999999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110.79722289999999</v>
      </c>
      <c r="H17">
        <v>28.572129100000002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110.4141729</v>
      </c>
      <c r="H18">
        <v>28.8606771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109.64807279999999</v>
      </c>
      <c r="H19">
        <v>29.2877899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109.0734977</v>
      </c>
      <c r="H20">
        <v>29.7322989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109.0734977</v>
      </c>
      <c r="H21">
        <v>30.040741700000002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108.9777352</v>
      </c>
      <c r="H22">
        <v>30.524039399999999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108.5946852</v>
      </c>
      <c r="H23">
        <v>31.4940067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108.5946852</v>
      </c>
      <c r="H24">
        <v>31.986593599999999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108.7862102</v>
      </c>
      <c r="H25">
        <v>32.4658278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108.2116351</v>
      </c>
      <c r="H26">
        <v>33.241408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108.3073977</v>
      </c>
      <c r="H27">
        <v>33.690860499999999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108.3073977</v>
      </c>
      <c r="H28">
        <v>34.145410900000002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108.3073977</v>
      </c>
      <c r="H29">
        <v>34.760610499999999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107.9243476</v>
      </c>
      <c r="H30">
        <v>35.381680500000002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107.34977259999999</v>
      </c>
      <c r="H31">
        <v>36.164273000000001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106.7751975</v>
      </c>
      <c r="H32">
        <v>36.638590499999999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106.39214749999999</v>
      </c>
      <c r="H33">
        <v>37.425703300000002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106.0090974</v>
      </c>
      <c r="H34">
        <v>37.7493458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106.0090974</v>
      </c>
      <c r="H35">
        <v>38.541549799999999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106.0090974</v>
      </c>
      <c r="H36">
        <v>39.169007399999998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105.5302849</v>
      </c>
      <c r="H37">
        <v>39.786302599999999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106.20062249999999</v>
      </c>
      <c r="H38">
        <v>40.081963600000002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106.20062249999999</v>
      </c>
      <c r="H39">
        <v>40.987544900000003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106.296385</v>
      </c>
      <c r="H40">
        <v>41.588921599999999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106.10485989999999</v>
      </c>
      <c r="H41">
        <v>42.042101799999998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106.20062249999999</v>
      </c>
      <c r="H42">
        <v>42.968128700000001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106.20062249999999</v>
      </c>
      <c r="H43">
        <v>44.212391199999999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106.39214749999999</v>
      </c>
      <c r="H44">
        <v>44.8404734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106.10485989999999</v>
      </c>
      <c r="H45">
        <v>45.783526999999999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105.9133349</v>
      </c>
      <c r="H46">
        <v>46.731705400000003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105.5302849</v>
      </c>
      <c r="H47">
        <v>47.840700900000002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105.0514723</v>
      </c>
      <c r="H48">
        <v>49.2436984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105.0514723</v>
      </c>
      <c r="H49">
        <v>50.6279094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104.09384729999999</v>
      </c>
      <c r="H50">
        <v>51.835787699999997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103.2319847</v>
      </c>
      <c r="H51">
        <v>53.3307699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103.2319847</v>
      </c>
      <c r="H52">
        <v>54.372336900000001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103.7107972</v>
      </c>
      <c r="H53">
        <v>55.2725717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104.09384729999999</v>
      </c>
      <c r="H54">
        <v>56.187730999999999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104.09384729999999</v>
      </c>
      <c r="H55">
        <v>57.583239399999997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103.9023222</v>
      </c>
      <c r="H56">
        <v>58.8277705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103.6150347</v>
      </c>
      <c r="H57">
        <v>60.231265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103.4235097</v>
      </c>
      <c r="H58">
        <v>61.329587799999999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103.3277472</v>
      </c>
      <c r="H59">
        <v>62.432652500000003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103.5192722</v>
      </c>
      <c r="H60">
        <v>63.678614400000001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103.4235097</v>
      </c>
      <c r="H61">
        <v>64.911438399999994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103.2319847</v>
      </c>
      <c r="H62">
        <v>66.129949199999999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102.4658846</v>
      </c>
      <c r="H63">
        <v>67.952227899999997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103.2319847</v>
      </c>
      <c r="H64">
        <v>69.169079600000003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102.94469719999999</v>
      </c>
      <c r="H65">
        <v>70.555990699999995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102.94469719999999</v>
      </c>
      <c r="H66">
        <v>72.269157100000001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102.65740959999999</v>
      </c>
      <c r="H67">
        <v>74.155526300000005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102.2743596</v>
      </c>
      <c r="H68">
        <v>75.720664099999993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102.5616471</v>
      </c>
      <c r="H69">
        <v>77.427711599999995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102.2743596</v>
      </c>
      <c r="H70">
        <v>79.430137999999999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101.795547</v>
      </c>
      <c r="H71">
        <v>81.571545700000001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101.029447</v>
      </c>
      <c r="H72">
        <v>83.863245500000005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100.9336845</v>
      </c>
      <c r="H73">
        <v>85.995384200000004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101.604022</v>
      </c>
      <c r="H74">
        <v>88.122377900000004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101.604022</v>
      </c>
      <c r="H75">
        <v>90.243883999999994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101.412497</v>
      </c>
      <c r="H76">
        <v>92.078588600000003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101.1252095</v>
      </c>
      <c r="H77">
        <v>94.092433299999996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100.74215940000001</v>
      </c>
      <c r="H78">
        <v>95.515164299999995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99.976059399999997</v>
      </c>
      <c r="H79">
        <v>97.584925299999995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100.1675844</v>
      </c>
      <c r="H80">
        <v>99.312485600000002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100.0718219</v>
      </c>
      <c r="H81">
        <v>101.0041251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99.784534399999998</v>
      </c>
      <c r="H82">
        <v>102.0384985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99.976059399999997</v>
      </c>
      <c r="H83">
        <v>102.87826990000001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100.4548719</v>
      </c>
      <c r="H84">
        <v>103.7216817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100.6463969</v>
      </c>
      <c r="H85">
        <v>104.2605061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101.029447</v>
      </c>
      <c r="H86">
        <v>105.11212570000001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101.1252095</v>
      </c>
      <c r="H87">
        <v>106.4301037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101.220972</v>
      </c>
      <c r="H88">
        <v>107.5769543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100.9336845</v>
      </c>
      <c r="H89">
        <v>108.7060865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100.74215940000001</v>
      </c>
      <c r="H90">
        <v>109.6630167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100.4548719</v>
      </c>
      <c r="H91">
        <v>110.6009992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100.35910939999999</v>
      </c>
      <c r="H92">
        <v>111.7089536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100.2633469</v>
      </c>
      <c r="H93">
        <v>113.14056410000001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100.1675844</v>
      </c>
      <c r="H94">
        <v>114.8963344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100.35910939999999</v>
      </c>
      <c r="H95">
        <v>116.2124182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99.880296900000005</v>
      </c>
      <c r="H96">
        <v>117.3669259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99.784534399999998</v>
      </c>
      <c r="H97">
        <v>118.6651904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99.497246799999999</v>
      </c>
      <c r="H98">
        <v>120.10646610000001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99.976059399999997</v>
      </c>
      <c r="H99">
        <v>120.6225748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99.880296900000005</v>
      </c>
      <c r="H100">
        <v>121.4319399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99.976059399999997</v>
      </c>
      <c r="H101">
        <v>122.0766727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99.880296900000005</v>
      </c>
      <c r="H102">
        <v>124.2294315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99.688771799999998</v>
      </c>
      <c r="H103">
        <v>124.8469619</v>
      </c>
      <c r="I103">
        <v>114093.3333333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99.784534399999998</v>
      </c>
      <c r="H104">
        <v>126.6369602</v>
      </c>
      <c r="I104">
        <v>114623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99.497246799999999</v>
      </c>
      <c r="H105">
        <v>128.08573849999999</v>
      </c>
      <c r="I105">
        <v>115232.6666667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99.593009300000006</v>
      </c>
      <c r="H106">
        <v>129.19864319999999</v>
      </c>
      <c r="I106">
        <v>115947.3333333</v>
      </c>
      <c r="J106">
        <v>185253.33333329999</v>
      </c>
    </row>
    <row r="107" spans="1:10">
      <c r="A107">
        <v>1989.1</v>
      </c>
      <c r="B107">
        <v>4817.6000000000004</v>
      </c>
      <c r="C107">
        <v>106.8997011</v>
      </c>
      <c r="D107">
        <v>800.2</v>
      </c>
      <c r="E107">
        <v>3440.8</v>
      </c>
      <c r="F107">
        <v>9.4461110999999995</v>
      </c>
      <c r="G107">
        <v>99.497246799999999</v>
      </c>
      <c r="H107">
        <v>129.67177860000001</v>
      </c>
      <c r="I107">
        <v>116827.3333333</v>
      </c>
      <c r="J107">
        <v>185772.66666670001</v>
      </c>
    </row>
    <row r="108" spans="1:10">
      <c r="A108">
        <v>1989.2</v>
      </c>
      <c r="B108">
        <v>4839</v>
      </c>
      <c r="C108">
        <v>108.0698491</v>
      </c>
      <c r="D108">
        <v>800.5</v>
      </c>
      <c r="E108">
        <v>3499.1</v>
      </c>
      <c r="F108">
        <v>9.7275823999999993</v>
      </c>
      <c r="G108">
        <v>99.401484300000007</v>
      </c>
      <c r="H108">
        <v>130.3404429</v>
      </c>
      <c r="I108">
        <v>117199.6666667</v>
      </c>
      <c r="J108">
        <v>186178</v>
      </c>
    </row>
    <row r="109" spans="1:10">
      <c r="A109">
        <v>1989.3</v>
      </c>
      <c r="B109">
        <v>4839</v>
      </c>
      <c r="C109">
        <v>109.0907212</v>
      </c>
      <c r="D109">
        <v>800</v>
      </c>
      <c r="E109">
        <v>3553.3</v>
      </c>
      <c r="F109">
        <v>9.0840216999999992</v>
      </c>
      <c r="G109">
        <v>99.209959299999994</v>
      </c>
      <c r="H109">
        <v>131.66204780000001</v>
      </c>
      <c r="I109">
        <v>117487</v>
      </c>
      <c r="J109">
        <v>186602.33333329999</v>
      </c>
    </row>
    <row r="110" spans="1:10">
      <c r="A110">
        <v>1989.4</v>
      </c>
      <c r="B110">
        <v>4856.7</v>
      </c>
      <c r="C110">
        <v>110.050034</v>
      </c>
      <c r="D110">
        <v>795</v>
      </c>
      <c r="E110">
        <v>3599.1</v>
      </c>
      <c r="F110">
        <v>8.6140217000000003</v>
      </c>
      <c r="G110">
        <v>99.114196800000002</v>
      </c>
      <c r="H110">
        <v>133.4799002</v>
      </c>
      <c r="I110">
        <v>117805.3333333</v>
      </c>
      <c r="J110">
        <v>187017.66666670001</v>
      </c>
    </row>
    <row r="111" spans="1:10">
      <c r="A111">
        <v>1990.1</v>
      </c>
      <c r="B111">
        <v>4890.8</v>
      </c>
      <c r="C111">
        <v>111.3355688</v>
      </c>
      <c r="D111">
        <v>812.2</v>
      </c>
      <c r="E111">
        <v>3672.4</v>
      </c>
      <c r="F111">
        <v>8.2503332999999994</v>
      </c>
      <c r="G111">
        <v>99.114196800000002</v>
      </c>
      <c r="H111">
        <v>135.32901200000001</v>
      </c>
      <c r="I111">
        <v>118087.3333333</v>
      </c>
      <c r="J111">
        <v>188519.66666670001</v>
      </c>
    </row>
    <row r="112" spans="1:10">
      <c r="A112">
        <v>1990.2</v>
      </c>
      <c r="B112">
        <v>4902.7</v>
      </c>
      <c r="C112">
        <v>112.6440533</v>
      </c>
      <c r="D112">
        <v>795.3</v>
      </c>
      <c r="E112">
        <v>3715.3</v>
      </c>
      <c r="F112">
        <v>8.2426373999999996</v>
      </c>
      <c r="G112">
        <v>99.114196800000002</v>
      </c>
      <c r="H112">
        <v>137.6845672</v>
      </c>
      <c r="I112">
        <v>118205.6666667</v>
      </c>
      <c r="J112">
        <v>188916.33333329999</v>
      </c>
    </row>
    <row r="113" spans="1:10">
      <c r="A113">
        <v>1990.3</v>
      </c>
      <c r="B113">
        <v>4882.6000000000004</v>
      </c>
      <c r="C113">
        <v>113.8655634</v>
      </c>
      <c r="D113">
        <v>795.3</v>
      </c>
      <c r="E113">
        <v>3787.8</v>
      </c>
      <c r="F113">
        <v>8.1595651999999994</v>
      </c>
      <c r="G113">
        <v>99.209959299999994</v>
      </c>
      <c r="H113">
        <v>139.48183299999999</v>
      </c>
      <c r="I113">
        <v>117838.3333333</v>
      </c>
      <c r="J113">
        <v>189352.66666670001</v>
      </c>
    </row>
    <row r="114" spans="1:10">
      <c r="A114">
        <v>1990.4</v>
      </c>
      <c r="B114">
        <v>4833.8</v>
      </c>
      <c r="C114">
        <v>115.050271</v>
      </c>
      <c r="D114">
        <v>770</v>
      </c>
      <c r="E114">
        <v>3818.2</v>
      </c>
      <c r="F114">
        <v>7.7426086999999999</v>
      </c>
      <c r="G114">
        <v>98.731146800000005</v>
      </c>
      <c r="H114">
        <v>141.03005150000001</v>
      </c>
      <c r="I114">
        <v>117543.3333333</v>
      </c>
      <c r="J114">
        <v>189866.33333329999</v>
      </c>
    </row>
    <row r="115" spans="1:10">
      <c r="A115">
        <v>1991.1</v>
      </c>
      <c r="B115">
        <v>4796.7</v>
      </c>
      <c r="C115">
        <v>116.4508933</v>
      </c>
      <c r="D115">
        <v>733.9</v>
      </c>
      <c r="E115">
        <v>3821.7</v>
      </c>
      <c r="F115">
        <v>6.4325555999999997</v>
      </c>
      <c r="G115">
        <v>98.348096699999999</v>
      </c>
      <c r="H115">
        <v>143</v>
      </c>
      <c r="I115">
        <v>116862</v>
      </c>
      <c r="J115">
        <v>190271.66666670001</v>
      </c>
    </row>
    <row r="116" spans="1:10">
      <c r="A116">
        <v>1991.2</v>
      </c>
      <c r="B116">
        <v>4817.1000000000004</v>
      </c>
      <c r="C116">
        <v>117.44825729999999</v>
      </c>
      <c r="D116">
        <v>732</v>
      </c>
      <c r="E116">
        <v>3871.9</v>
      </c>
      <c r="F116">
        <v>5.8624175999999997</v>
      </c>
      <c r="G116">
        <v>98.539621699999998</v>
      </c>
      <c r="H116">
        <v>145</v>
      </c>
      <c r="I116">
        <v>116956.6666667</v>
      </c>
      <c r="J116">
        <v>190655.66666670001</v>
      </c>
    </row>
    <row r="117" spans="1:10">
      <c r="A117">
        <v>1991.3</v>
      </c>
      <c r="B117">
        <v>4831.8</v>
      </c>
      <c r="C117">
        <v>118.2395795</v>
      </c>
      <c r="D117">
        <v>732.6</v>
      </c>
      <c r="E117">
        <v>3914.2</v>
      </c>
      <c r="F117">
        <v>5.6454348000000003</v>
      </c>
      <c r="G117">
        <v>98.539621699999998</v>
      </c>
      <c r="H117">
        <v>146.4</v>
      </c>
      <c r="I117">
        <v>116780.3333333</v>
      </c>
      <c r="J117">
        <v>191121.33333329999</v>
      </c>
    </row>
    <row r="118" spans="1:10">
      <c r="A118">
        <v>1991.4</v>
      </c>
      <c r="B118">
        <v>4838.5</v>
      </c>
      <c r="C118">
        <v>118.90668599999999</v>
      </c>
      <c r="D118">
        <v>726.9</v>
      </c>
      <c r="E118">
        <v>3942.9</v>
      </c>
      <c r="F118">
        <v>4.8167391000000004</v>
      </c>
      <c r="G118">
        <v>98.826909299999997</v>
      </c>
      <c r="H118">
        <v>147.5</v>
      </c>
      <c r="I118">
        <v>116888</v>
      </c>
      <c r="J118">
        <v>191650.66666670001</v>
      </c>
    </row>
    <row r="119" spans="1:10">
      <c r="A119">
        <v>1992.1</v>
      </c>
      <c r="B119">
        <v>4873.7</v>
      </c>
      <c r="C119">
        <v>119.83092929999999</v>
      </c>
      <c r="D119">
        <v>738.2</v>
      </c>
      <c r="E119">
        <v>4022.8</v>
      </c>
      <c r="F119">
        <v>4.0225274999999998</v>
      </c>
      <c r="G119">
        <v>99.018434299999996</v>
      </c>
      <c r="H119">
        <v>148.9</v>
      </c>
      <c r="I119">
        <v>117087.3333333</v>
      </c>
      <c r="J119">
        <v>192074.66666670001</v>
      </c>
    </row>
    <row r="120" spans="1:10">
      <c r="A120">
        <v>1992.2</v>
      </c>
      <c r="B120">
        <v>4892.3999999999996</v>
      </c>
      <c r="C120">
        <v>120.6401766</v>
      </c>
      <c r="D120">
        <v>765.1</v>
      </c>
      <c r="E120">
        <v>4057.1</v>
      </c>
      <c r="F120">
        <v>3.7705495</v>
      </c>
      <c r="G120">
        <v>98.826909299999997</v>
      </c>
      <c r="H120">
        <v>149.80000000000001</v>
      </c>
      <c r="I120">
        <v>117536</v>
      </c>
      <c r="J120">
        <v>192506.66666670001</v>
      </c>
    </row>
    <row r="121" spans="1:10">
      <c r="A121">
        <v>1992.3</v>
      </c>
      <c r="B121">
        <v>4933.7</v>
      </c>
      <c r="C121">
        <v>121.17680439999999</v>
      </c>
      <c r="D121">
        <v>766.6</v>
      </c>
      <c r="E121">
        <v>4108.7</v>
      </c>
      <c r="F121">
        <v>3.2570652</v>
      </c>
      <c r="G121">
        <v>98.826909299999997</v>
      </c>
      <c r="H121">
        <v>151.4</v>
      </c>
      <c r="I121">
        <v>117742</v>
      </c>
      <c r="J121">
        <v>193024.33333329999</v>
      </c>
    </row>
    <row r="122" spans="1:10">
      <c r="A122">
        <v>1992.4</v>
      </c>
      <c r="B122">
        <v>4991.5</v>
      </c>
      <c r="C122">
        <v>121.8491435</v>
      </c>
      <c r="D122">
        <v>794.8</v>
      </c>
      <c r="E122">
        <v>4190.8999999999996</v>
      </c>
      <c r="F122">
        <v>3.0360870000000002</v>
      </c>
      <c r="G122">
        <v>99.018434299999996</v>
      </c>
      <c r="H122">
        <v>153</v>
      </c>
      <c r="I122">
        <v>118020.6666667</v>
      </c>
      <c r="J122">
        <v>193615.66666670001</v>
      </c>
    </row>
    <row r="123" spans="1:10">
      <c r="A123">
        <v>1993.1</v>
      </c>
      <c r="B123" t="s">
        <v>8</v>
      </c>
      <c r="C123" t="s">
        <v>8</v>
      </c>
      <c r="D123" t="s">
        <v>8</v>
      </c>
      <c r="E123" t="s">
        <v>8</v>
      </c>
      <c r="F123">
        <v>3.0403332999999999</v>
      </c>
      <c r="G123">
        <v>99.114196800000002</v>
      </c>
      <c r="H123" t="s">
        <v>8</v>
      </c>
      <c r="I123">
        <v>118261</v>
      </c>
      <c r="J123">
        <v>194106</v>
      </c>
    </row>
    <row r="124" spans="1:10">
      <c r="A124">
        <v>1993.2</v>
      </c>
      <c r="B124" t="s">
        <v>8</v>
      </c>
      <c r="C124" t="s">
        <v>8</v>
      </c>
      <c r="D124" t="s">
        <v>8</v>
      </c>
      <c r="E124" t="s">
        <v>8</v>
      </c>
      <c r="F124">
        <v>3</v>
      </c>
      <c r="G124" t="s">
        <v>8</v>
      </c>
      <c r="H124" t="s">
        <v>8</v>
      </c>
      <c r="I124" t="s">
        <v>8</v>
      </c>
      <c r="J124">
        <v>194555.33333329999</v>
      </c>
    </row>
    <row r="125" spans="1:10">
      <c r="A125">
        <v>1993.3</v>
      </c>
      <c r="B125" t="s">
        <v>8</v>
      </c>
      <c r="C125" t="s">
        <v>8</v>
      </c>
      <c r="D125" t="s">
        <v>8</v>
      </c>
      <c r="E125" t="s">
        <v>8</v>
      </c>
      <c r="F125">
        <v>3.0596738999999999</v>
      </c>
      <c r="G125" t="s">
        <v>8</v>
      </c>
      <c r="H125" t="s">
        <v>8</v>
      </c>
      <c r="I125" t="s">
        <v>8</v>
      </c>
      <c r="J125">
        <v>195068</v>
      </c>
    </row>
    <row r="126" spans="1:10">
      <c r="A126">
        <v>1993.4</v>
      </c>
      <c r="B126" t="s">
        <v>8</v>
      </c>
      <c r="C126" t="s">
        <v>8</v>
      </c>
      <c r="D126" t="s">
        <v>8</v>
      </c>
      <c r="E126" t="s">
        <v>8</v>
      </c>
      <c r="F126">
        <v>2.9896739000000001</v>
      </c>
      <c r="G126" t="s">
        <v>8</v>
      </c>
      <c r="H126" t="s">
        <v>8</v>
      </c>
      <c r="I126" t="s">
        <v>8</v>
      </c>
      <c r="J126">
        <v>195621</v>
      </c>
    </row>
    <row r="127" spans="1:10">
      <c r="A127">
        <v>1994.1</v>
      </c>
      <c r="B127" t="s">
        <v>8</v>
      </c>
      <c r="C127" t="s">
        <v>8</v>
      </c>
      <c r="D127" t="s">
        <v>8</v>
      </c>
      <c r="E127" t="s">
        <v>8</v>
      </c>
      <c r="F127">
        <v>3.2121111</v>
      </c>
      <c r="G127" t="s">
        <v>8</v>
      </c>
      <c r="H127" t="s">
        <v>8</v>
      </c>
      <c r="I127" t="s">
        <v>8</v>
      </c>
      <c r="J127">
        <v>196085.33333329999</v>
      </c>
    </row>
    <row r="128" spans="1:10">
      <c r="A128">
        <v>1994.2</v>
      </c>
      <c r="B128" t="s">
        <v>8</v>
      </c>
      <c r="C128" t="s">
        <v>8</v>
      </c>
      <c r="D128" t="s">
        <v>8</v>
      </c>
      <c r="E128" t="s">
        <v>8</v>
      </c>
      <c r="F128">
        <v>3.9407692000000001</v>
      </c>
      <c r="G128" t="s">
        <v>8</v>
      </c>
      <c r="H128" t="s">
        <v>8</v>
      </c>
      <c r="I128" t="s">
        <v>8</v>
      </c>
      <c r="J128">
        <v>196522</v>
      </c>
    </row>
    <row r="129" spans="1:10">
      <c r="A129">
        <v>1994.3</v>
      </c>
      <c r="B129" t="s">
        <v>8</v>
      </c>
      <c r="C129" t="s">
        <v>8</v>
      </c>
      <c r="D129" t="s">
        <v>8</v>
      </c>
      <c r="E129" t="s">
        <v>8</v>
      </c>
      <c r="F129">
        <v>4.4840217000000004</v>
      </c>
      <c r="G129" t="s">
        <v>8</v>
      </c>
      <c r="H129" t="s">
        <v>8</v>
      </c>
      <c r="I129" t="s">
        <v>8</v>
      </c>
      <c r="J129">
        <v>197050</v>
      </c>
    </row>
    <row r="130" spans="1:10">
      <c r="A130">
        <v>1994.4</v>
      </c>
      <c r="B130" t="s">
        <v>8</v>
      </c>
      <c r="C130" t="s">
        <v>8</v>
      </c>
      <c r="D130" t="s">
        <v>8</v>
      </c>
      <c r="E130" t="s">
        <v>8</v>
      </c>
      <c r="F130">
        <v>5.1653260999999997</v>
      </c>
      <c r="G130" t="s">
        <v>8</v>
      </c>
      <c r="H130" t="s">
        <v>8</v>
      </c>
      <c r="I130" t="s">
        <v>8</v>
      </c>
      <c r="J130">
        <v>197600.66666670001</v>
      </c>
    </row>
    <row r="131" spans="1:10">
      <c r="A131">
        <v>1995.1</v>
      </c>
      <c r="B131" t="s">
        <v>8</v>
      </c>
      <c r="C131" t="s">
        <v>8</v>
      </c>
      <c r="D131" t="s">
        <v>8</v>
      </c>
      <c r="E131" t="s">
        <v>8</v>
      </c>
      <c r="F131">
        <v>5.8063333000000004</v>
      </c>
      <c r="G131" t="s">
        <v>8</v>
      </c>
      <c r="H131" t="s">
        <v>8</v>
      </c>
      <c r="I131" t="s">
        <v>8</v>
      </c>
      <c r="J131">
        <v>197882</v>
      </c>
    </row>
    <row r="132" spans="1:10">
      <c r="A132">
        <v>1995.2</v>
      </c>
      <c r="B132" t="s">
        <v>8</v>
      </c>
      <c r="C132" t="s">
        <v>8</v>
      </c>
      <c r="D132" t="s">
        <v>8</v>
      </c>
      <c r="E132" t="s">
        <v>8</v>
      </c>
      <c r="F132">
        <v>6.0198900999999996</v>
      </c>
      <c r="G132" t="s">
        <v>8</v>
      </c>
      <c r="H132" t="s">
        <v>8</v>
      </c>
      <c r="I132" t="s">
        <v>8</v>
      </c>
      <c r="J132">
        <v>198295.66666670001</v>
      </c>
    </row>
    <row r="133" spans="1:10">
      <c r="A133">
        <v>1995.3</v>
      </c>
      <c r="B133" t="s">
        <v>8</v>
      </c>
      <c r="C133" t="s">
        <v>8</v>
      </c>
      <c r="D133" t="s">
        <v>8</v>
      </c>
      <c r="E133" t="s">
        <v>8</v>
      </c>
      <c r="F133">
        <v>5.7966303999999997</v>
      </c>
      <c r="G133" t="s">
        <v>8</v>
      </c>
      <c r="H133" t="s">
        <v>8</v>
      </c>
      <c r="I133" t="s">
        <v>8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 t="s">
        <v>8</v>
      </c>
      <c r="H134" t="s">
        <v>8</v>
      </c>
      <c r="I134" t="s">
        <v>8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2010-08-25T00:09:07Z</dcterms:modified>
</cp:coreProperties>
</file>