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M118" s="1"/>
  <c r="T119"/>
  <c r="T120"/>
  <c r="T121"/>
  <c r="T122"/>
  <c r="T123"/>
  <c r="T124"/>
  <c r="T125"/>
  <c r="T126"/>
  <c r="T127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4"/>
  <c r="V121"/>
  <c r="V122"/>
  <c r="V123" s="1"/>
  <c r="V124" s="1"/>
  <c r="V125" s="1"/>
  <c r="V126" s="1"/>
  <c r="V127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M121"/>
  <c r="M122"/>
  <c r="W122" s="1"/>
  <c r="M123"/>
  <c r="M124"/>
  <c r="W124" s="1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0" l="1"/>
  <c r="M117"/>
  <c r="W118" s="1"/>
  <c r="M126"/>
  <c r="W123"/>
  <c r="W121"/>
  <c r="AB121"/>
  <c r="M119"/>
  <c r="W119" s="1"/>
  <c r="M127"/>
  <c r="W127" s="1"/>
  <c r="M125"/>
  <c r="W125" s="1"/>
  <c r="W120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Y123" l="1"/>
  <c r="Y121"/>
  <c r="X126"/>
  <c r="W126"/>
  <c r="X122"/>
  <c r="X124"/>
  <c r="Y127"/>
  <c r="Y125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3"/>
  <c r="Z125"/>
  <c r="Z127"/>
  <c r="Z122"/>
  <c r="Z124"/>
  <c r="Z126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<sst xmlns="http://schemas.openxmlformats.org/spreadsheetml/2006/main" count="300" uniqueCount="33">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</sst>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2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1.5318606094336928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1.8539877824665609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2.3758581327751358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2.7191894058586286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2.6196969339551401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3.2695088397551899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3.653924496732941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3.5247654942217537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3.7452034388906554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3.8754414079648427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2.7329818933445154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2.4155953915352484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2.8817227791681717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3.0109065505368449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2.1185367153584593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2.9017695195445867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2.8687786478226371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2.3855990866359775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2.8955287997973755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3.0554037572375705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3.3311883630372563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3.0328299893166104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2.2411325534047819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0.98732489150643232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3.4339757559905593E-2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-0.87545918123026922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-1.3387567225609587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-1.5989102426797217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-1.9104346228992881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-0.94534296442009236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-0.85322684002284177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-0.47707467921708258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-0.48721654543095383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-0.20804790468196188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0.28380197854448852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1.0812381568630371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0.92168272991136746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1.291100307052659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0.96429348467302134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0.14401272542664856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-7.4334906553929159E-2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-2.0555723870056113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-4.8039643730892863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-5.3060809596860281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-4.382210534200226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-4.1791352341460311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-3.2917300716708837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-2.8982328018736894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-2.9213753703621137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-3.1862102098424998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-2.8388960330440796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-1.6916548976935246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-1.4605933883640319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-0.76810066469363392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-0.97124572415935972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0.68884321852624453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0.53764526932883427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1.105753222447504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1.249702362243454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0.57549405997974645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1.0780000403119061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0.88157823985920913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0.21295372563076853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7" si="18">I69/I$78*100</f>
        <v>99.407293306097642</v>
      </c>
      <c r="M69">
        <f t="shared" ref="M69:M127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6" si="23">F69/4</f>
        <v>3.1669780250000001</v>
      </c>
      <c r="T69">
        <f t="shared" ref="T69:T127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-1.8479104235562431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-2.4119403140412601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-1.4916831586945705</v>
      </c>
      <c r="AA71">
        <f t="shared" ref="AA71:AA116" si="31">Q71</f>
        <v>2.619883117891856</v>
      </c>
      <c r="AB71">
        <f t="shared" ref="AB71:AB116" si="32">R71-R70</f>
        <v>-0.17617279445657275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7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-0.90842953092391099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-1.0559568557728767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-1.8998120235499982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-3.0215720656702274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-4.4484775654905775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-4.620894213287329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-5.3058770829773607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-6.1316892903412281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-6.2772163668410599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-5.2541182820482959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-3.6932225952409112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-2.6428878161269154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-1.9201971432222535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-0.76084135024524358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-1.0997750474203372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-0.94786740761554711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-0.82202403950424241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-1.0867909240461699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-0.97937586694087031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-0.49665824328695862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-0.23802472672127806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-0.55911050836300547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-0.24276435555350417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-0.25380674577689888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0.42413255127149796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0.89249982039427778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1.3504601692159213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1.5915630936386265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1.6251922461006529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1.9552473049332662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1.9531107967239905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2.540510849664372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2.8312056542563937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2.8325785945606867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2.6583294438750045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2.5780216092385899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2.0539505416736006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2.1383680863940526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1.4960248307472739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0.34684739459578395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-0.78629252463321109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-0.7053597197207182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-1.0089249137360525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-1.1609747796095462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-0.856582673820526</v>
      </c>
      <c r="AA116">
        <f t="shared" si="31"/>
        <v>0.94438266649269409</v>
      </c>
      <c r="AB116">
        <f t="shared" si="32"/>
        <v>0.65735654906378116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ref="Z117:Z120" si="45">P117-P$133</f>
        <v>-0.87788486279612243</v>
      </c>
      <c r="AA117">
        <f t="shared" ref="AA117:AA120" si="46">Q117</f>
        <v>0.66760356943934152</v>
      </c>
      <c r="AB117">
        <f t="shared" ref="AB117:AB120" si="47">R117-R116</f>
        <v>0.45267173821599371</v>
      </c>
      <c r="AC117">
        <f t="shared" ref="AC117:AC120" si="48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45"/>
        <v>-0.98155655888024285</v>
      </c>
      <c r="AA118">
        <f t="shared" si="46"/>
        <v>0.33814955497371108</v>
      </c>
      <c r="AB118">
        <f t="shared" si="47"/>
        <v>1.028614317892675</v>
      </c>
      <c r="AC118">
        <f t="shared" si="48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45"/>
        <v>-0.93299347202571425</v>
      </c>
      <c r="AA119">
        <f t="shared" si="46"/>
        <v>0.66168095080230838</v>
      </c>
      <c r="AB119">
        <f t="shared" si="47"/>
        <v>0.43122610241672632</v>
      </c>
      <c r="AC119">
        <f t="shared" si="48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45"/>
        <v>-1.1016041583482092</v>
      </c>
      <c r="AA120">
        <f t="shared" si="46"/>
        <v>0.78567129390501</v>
      </c>
      <c r="AB120">
        <f t="shared" si="47"/>
        <v>-0.27546610551546991</v>
      </c>
      <c r="AC120">
        <f t="shared" si="48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7" si="49">LN((D121/C121)/T121)*100</f>
        <v>181.09307074487572</v>
      </c>
      <c r="O121">
        <f t="shared" ref="O121:O127" si="50">LN(B121/T121)*100</f>
        <v>841.78603017880494</v>
      </c>
      <c r="P121">
        <f t="shared" ref="P121:P127" si="51">LN(((K121*G121)/100)/T121)*100</f>
        <v>465.42355003304488</v>
      </c>
      <c r="Q121">
        <f t="shared" ref="Q121:Q127" si="52">LN(C121/C120)*100</f>
        <v>0.42976783873847624</v>
      </c>
      <c r="R121">
        <f t="shared" ref="R121:R127" si="53">LN(H121/C121)*100</f>
        <v>24.845491259491251</v>
      </c>
      <c r="S121">
        <f t="shared" ref="S121:S127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7" si="55">M121-M120</f>
        <v>0.55866536535006617</v>
      </c>
      <c r="X121">
        <f t="shared" ref="X121:X127" si="56">N121-N120</f>
        <v>1.4046115532892145</v>
      </c>
      <c r="Y121">
        <f t="shared" ref="Y121:Y127" si="57">O121-O120</f>
        <v>0.36009554741372085</v>
      </c>
      <c r="Z121">
        <f t="shared" ref="Z121:Z127" si="58">P121-P$133</f>
        <v>-0.35146438749501385</v>
      </c>
      <c r="AA121">
        <f t="shared" ref="AA121:AA127" si="59">Q121</f>
        <v>0.42976783873847624</v>
      </c>
      <c r="AB121">
        <f t="shared" ref="AB121:AB127" si="60">R121-R120</f>
        <v>0.20434969510625223</v>
      </c>
      <c r="AC121">
        <f t="shared" ref="AC121:AC127" si="61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9"/>
        <v>182.55754660595315</v>
      </c>
      <c r="O122">
        <f t="shared" si="50"/>
        <v>842.18662368423929</v>
      </c>
      <c r="P122">
        <f t="shared" si="51"/>
        <v>465.6293794736082</v>
      </c>
      <c r="Q122">
        <f t="shared" si="52"/>
        <v>0.27312849927719307</v>
      </c>
      <c r="R122">
        <f t="shared" si="53"/>
        <v>25.265278918459018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0.69593803028595858</v>
      </c>
      <c r="X122">
        <f t="shared" si="56"/>
        <v>1.4644758610774318</v>
      </c>
      <c r="Y122">
        <f t="shared" si="57"/>
        <v>0.40059350543435812</v>
      </c>
      <c r="Z122">
        <f t="shared" si="58"/>
        <v>-0.14563494693169332</v>
      </c>
      <c r="AA122">
        <f t="shared" si="59"/>
        <v>0.27312849927719307</v>
      </c>
      <c r="AB122">
        <f t="shared" si="60"/>
        <v>0.41978765896776693</v>
      </c>
      <c r="AC122">
        <f t="shared" si="61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9"/>
        <v>187.01438374715642</v>
      </c>
      <c r="O123">
        <f t="shared" si="50"/>
        <v>843.42131843444861</v>
      </c>
      <c r="P123">
        <f t="shared" si="51"/>
        <v>466.08325136864215</v>
      </c>
      <c r="Q123">
        <f t="shared" si="52"/>
        <v>0.33468292628976454</v>
      </c>
      <c r="R123">
        <f t="shared" si="53"/>
        <v>25.493977763994835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0.92439608097521386</v>
      </c>
      <c r="X123">
        <f t="shared" si="56"/>
        <v>4.4568371412032661</v>
      </c>
      <c r="Y123">
        <f t="shared" si="57"/>
        <v>1.2346947502093144</v>
      </c>
      <c r="Z123">
        <f t="shared" si="58"/>
        <v>0.30823694810226243</v>
      </c>
      <c r="AA123">
        <f t="shared" si="59"/>
        <v>0.33468292628976454</v>
      </c>
      <c r="AB123">
        <f t="shared" si="60"/>
        <v>0.22869884553581699</v>
      </c>
      <c r="AC123">
        <f t="shared" si="61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9"/>
        <v>189.24498074778703</v>
      </c>
      <c r="O124">
        <f t="shared" si="50"/>
        <v>844.00683031600124</v>
      </c>
      <c r="P124">
        <f t="shared" si="51"/>
        <v>467.41048548209898</v>
      </c>
      <c r="Q124">
        <f t="shared" si="52"/>
        <v>0.65757486666407905</v>
      </c>
      <c r="R124">
        <f t="shared" si="53"/>
        <v>26.323419145275896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0.55795909064994476</v>
      </c>
      <c r="X124">
        <f t="shared" si="56"/>
        <v>2.2305970006306097</v>
      </c>
      <c r="Y124">
        <f t="shared" si="57"/>
        <v>0.58551188155263389</v>
      </c>
      <c r="Z124">
        <f t="shared" si="58"/>
        <v>1.6354710615590875</v>
      </c>
      <c r="AA124">
        <f t="shared" si="59"/>
        <v>0.65757486666407905</v>
      </c>
      <c r="AB124">
        <f t="shared" si="60"/>
        <v>0.82944138128106104</v>
      </c>
      <c r="AC124">
        <f t="shared" si="61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9"/>
        <v>190.85414967902807</v>
      </c>
      <c r="O125">
        <f t="shared" si="50"/>
        <v>844.78673924776933</v>
      </c>
      <c r="P125">
        <f t="shared" si="51"/>
        <v>467.97329391281625</v>
      </c>
      <c r="Q125">
        <f t="shared" si="52"/>
        <v>0.73464411210251201</v>
      </c>
      <c r="R125">
        <f t="shared" si="53"/>
        <v>25.77310688260231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0.1699432226217823</v>
      </c>
      <c r="X125">
        <f t="shared" si="56"/>
        <v>1.6091689312410438</v>
      </c>
      <c r="Y125">
        <f t="shared" si="57"/>
        <v>0.77990893176809095</v>
      </c>
      <c r="Z125">
        <f t="shared" si="58"/>
        <v>2.198279492276356</v>
      </c>
      <c r="AA125">
        <f t="shared" si="59"/>
        <v>0.73464411210251201</v>
      </c>
      <c r="AB125">
        <f t="shared" si="60"/>
        <v>-0.55031226267358591</v>
      </c>
      <c r="AC125">
        <f t="shared" si="61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99.186213499999994</v>
      </c>
      <c r="H126">
        <v>164.1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9"/>
        <v>192.66899699689003</v>
      </c>
      <c r="O126">
        <f t="shared" si="50"/>
        <v>845.50897009846528</v>
      </c>
      <c r="P126">
        <f t="shared" si="51"/>
        <v>467.7339869518521</v>
      </c>
      <c r="Q126">
        <f t="shared" si="52"/>
        <v>0.51969246182930529</v>
      </c>
      <c r="R126">
        <f t="shared" si="53"/>
        <v>25.987362669577575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0.75033769521394333</v>
      </c>
      <c r="X126">
        <f t="shared" si="56"/>
        <v>1.8148473178619611</v>
      </c>
      <c r="Y126">
        <f t="shared" si="57"/>
        <v>0.72223085069595072</v>
      </c>
      <c r="Z126">
        <f t="shared" si="58"/>
        <v>1.9589725313122131</v>
      </c>
      <c r="AA126">
        <f t="shared" si="59"/>
        <v>0.51969246182930529</v>
      </c>
      <c r="AB126">
        <f t="shared" si="60"/>
        <v>0.21425578697526504</v>
      </c>
      <c r="AC126">
        <f t="shared" si="61"/>
        <v>1.1210054250000001</v>
      </c>
    </row>
    <row r="127" spans="1:29">
      <c r="A127">
        <v>1994.4</v>
      </c>
      <c r="B127">
        <v>5427.2</v>
      </c>
      <c r="C127">
        <v>126.9181162</v>
      </c>
      <c r="D127">
        <v>1016.6</v>
      </c>
      <c r="E127">
        <v>4732.8999999999996</v>
      </c>
      <c r="F127">
        <v>5.1653260999999997</v>
      </c>
      <c r="G127">
        <v>99.664911399999994</v>
      </c>
      <c r="H127">
        <v>165.5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348.3025950571581</v>
      </c>
      <c r="N127">
        <f t="shared" si="49"/>
        <v>194.49515541498081</v>
      </c>
      <c r="O127">
        <f t="shared" si="50"/>
        <v>846.34532994789583</v>
      </c>
      <c r="P127">
        <f t="shared" si="51"/>
        <v>468.87670005799481</v>
      </c>
      <c r="Q127">
        <f t="shared" si="52"/>
        <v>0.29397527841532844</v>
      </c>
      <c r="R127">
        <f t="shared" si="53"/>
        <v>26.542907063269482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1.0328890688282399</v>
      </c>
      <c r="X127">
        <f t="shared" si="56"/>
        <v>1.8261584180907846</v>
      </c>
      <c r="Y127">
        <f t="shared" si="57"/>
        <v>0.83635984943055064</v>
      </c>
      <c r="Z127">
        <f t="shared" si="58"/>
        <v>3.1016856374549207</v>
      </c>
      <c r="AA127">
        <f t="shared" si="59"/>
        <v>0.29397527841532844</v>
      </c>
      <c r="AB127">
        <f t="shared" si="60"/>
        <v>0.55554439369190689</v>
      </c>
      <c r="AC127">
        <f t="shared" si="61"/>
        <v>1.2913315249999999</v>
      </c>
    </row>
    <row r="133" spans="16:16">
      <c r="P133">
        <f>AVERAGE(P4:P129)</f>
        <v>465.77501442053989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1" workbookViewId="0">
      <selection activeCell="B7" sqref="B7:J13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99.186213499999994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>
        <v>5427.2</v>
      </c>
      <c r="C130">
        <v>126.9181162</v>
      </c>
      <c r="D130">
        <v>1016.6</v>
      </c>
      <c r="E130">
        <v>4732.8999999999996</v>
      </c>
      <c r="F130">
        <v>5.1653260999999997</v>
      </c>
      <c r="G130">
        <v>99.664911399999994</v>
      </c>
      <c r="H130">
        <v>165.5</v>
      </c>
      <c r="I130">
        <v>124371.3333333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>
        <v>99.664911399999994</v>
      </c>
      <c r="H131" t="s">
        <v>8</v>
      </c>
      <c r="I131">
        <v>124882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2010-08-25T00:05:31Z</dcterms:modified>
</cp:coreProperties>
</file>