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4"/>
  <c r="V117"/>
  <c r="V118"/>
  <c r="Q117"/>
  <c r="AA117" s="1"/>
  <c r="R117"/>
  <c r="S117"/>
  <c r="AC117" s="1"/>
  <c r="O117"/>
  <c r="Q118"/>
  <c r="AA118" s="1"/>
  <c r="R118"/>
  <c r="AB118" s="1"/>
  <c r="S118"/>
  <c r="AC118" s="1"/>
  <c r="N118"/>
  <c r="M117"/>
  <c r="M118"/>
  <c r="W118" l="1"/>
  <c r="O118"/>
  <c r="Y118" s="1"/>
  <c r="P117"/>
  <c r="N117"/>
  <c r="X118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<sst xmlns="http://schemas.openxmlformats.org/spreadsheetml/2006/main" count="363" uniqueCount="33">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</sst>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18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1.5916097902339743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1.91373696040705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2.4356073448216762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2.7789385837990039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2.6794461147554216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3.329258036243175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3.7136737458696416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3.5845146564239485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3.8049526383211969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3.9351906822396927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2.792731136453142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2.4753445651355719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2.9414719527686088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3.0706557430722796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2.1782858918602415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2.961518696046312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2.9285278783280546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2.4453482470125891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2.9552780334633439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3.1151529909034821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3.3909375967032815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3.0925792070175362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2.3008817934987746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1.0470740605799165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9.4089004197769555E-2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-0.81571004515313916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-1.2790075864838286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-1.5391611066025916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-1.8506853892245658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-0.88559367879014417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-0.79347755439289358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-0.41732541310079796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-0.4274674287676703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-0.14829861905201369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0.34355126417432302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1.140987403500958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0.98143184657470783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1.350849462578708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1.0240427183476299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0.20376186718283407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-1.458576479757312E-2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-1.9958231433985816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-4.7442151427592876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-5.2463317293560294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-4.4147548183296408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-4.1193859905390013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-3.231980828063854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-2.8384836146619818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-2.9540049905893966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-3.1264610195214004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-2.7791468227370615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-1.6319057273212252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-1.4008441980428188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-0.70835143436369208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-0.9114965275088025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0.74859244885624321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0.59739455995111257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1.1655025130697254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1.3094515186493823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0.63524329702551086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1.1377492168213621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0.94132747690503038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0.27270286783402753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8" si="18">I69/I$78*100</f>
        <v>99.407293306097642</v>
      </c>
      <c r="M69">
        <f t="shared" ref="M69:M118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6" si="23">F69/4</f>
        <v>3.1669780250000001</v>
      </c>
      <c r="T69">
        <f t="shared" ref="T69:T118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-1.7881612171984784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-2.3521910872083822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-1.4319339759321679</v>
      </c>
      <c r="AA71">
        <f t="shared" ref="AA71:AA116" si="31">Q71</f>
        <v>2.619883117891856</v>
      </c>
      <c r="AB71">
        <f t="shared" ref="AB71:AB116" si="32">R71-R70</f>
        <v>-0.17659561646851074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8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-1.0370043439253323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-0.99620763229808063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-1.9347150095416055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-3.0568347922633166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-4.4844679391338786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-4.5611450209333384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-5.1503882626722657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-6.1678632956684396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-6.2174671331713967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-5.1943690518014591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-3.6334734061065888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-2.5831386097691507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-1.8604479573008348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-0.70109218472151724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-0.94510411227867053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-0.88811823897896147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-0.76227480925734881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-0.93157636019174106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-0.91962669518551365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-0.53246568713547049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-0.17827557552521966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-0.49936125397601927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-0.18301508040957515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-0.2902577244720419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0.48388178494110434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0.95224907478120713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1.4102094028855845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1.6513123480255558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467.42414442362696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1.6849414417292792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467.75419956197493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2.014996580077252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467.75206291524177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2.0128599333440889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468.24335538820583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2.5041524063081511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129.84759270000001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468.62331029464059</v>
      </c>
      <c r="Q104">
        <f t="shared" si="25"/>
        <v>1.2780255137243586</v>
      </c>
      <c r="R104">
        <f t="shared" si="26"/>
        <v>19.447037689735264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2.8841073127429127</v>
      </c>
      <c r="AA104">
        <f t="shared" si="31"/>
        <v>1.2780255137243586</v>
      </c>
      <c r="AB104">
        <f t="shared" si="32"/>
        <v>-0.83325096144188393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130.5675095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468.62726460106484</v>
      </c>
      <c r="Q105">
        <f t="shared" si="25"/>
        <v>1.0886747040901594</v>
      </c>
      <c r="R105">
        <f t="shared" si="26"/>
        <v>18.911263818124613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2.8880616191671606</v>
      </c>
      <c r="AA105">
        <f t="shared" si="31"/>
        <v>1.0886747040901594</v>
      </c>
      <c r="AB105">
        <f t="shared" si="32"/>
        <v>-0.53577387161065104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131.88833959999999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468.45160739897256</v>
      </c>
      <c r="Q106">
        <f t="shared" si="25"/>
        <v>0.9402071646007103</v>
      </c>
      <c r="R106">
        <f t="shared" si="26"/>
        <v>18.977581183669844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2.7124044170748789</v>
      </c>
      <c r="AA106">
        <f t="shared" si="31"/>
        <v>0.9402071646007103</v>
      </c>
      <c r="AB106">
        <f t="shared" si="32"/>
        <v>6.6317365545231155E-2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133.65049719999999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468.40329187188274</v>
      </c>
      <c r="Q107">
        <f t="shared" si="25"/>
        <v>0.8755276279995422</v>
      </c>
      <c r="R107">
        <f t="shared" si="26"/>
        <v>19.429304581971728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2.6640888899850665</v>
      </c>
      <c r="AA107">
        <f t="shared" si="31"/>
        <v>0.8755276279995422</v>
      </c>
      <c r="AB107">
        <f t="shared" si="32"/>
        <v>0.45172339830188335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135.38489419999999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467.84245904116506</v>
      </c>
      <c r="Q108">
        <f t="shared" si="25"/>
        <v>1.1613666226025614</v>
      </c>
      <c r="R108">
        <f t="shared" si="26"/>
        <v>19.55730068514325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2.1032560592673804</v>
      </c>
      <c r="AA108">
        <f t="shared" si="31"/>
        <v>1.1613666226025614</v>
      </c>
      <c r="AB108">
        <f t="shared" si="32"/>
        <v>0.12799610317152244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137.6320944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467.73242694897272</v>
      </c>
      <c r="Q109">
        <f t="shared" si="25"/>
        <v>1.1684093165934797</v>
      </c>
      <c r="R109">
        <f t="shared" si="26"/>
        <v>20.035126617323304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1.9932239670750391</v>
      </c>
      <c r="AA109">
        <f t="shared" si="31"/>
        <v>1.1684093165934797</v>
      </c>
      <c r="AB109">
        <f t="shared" si="32"/>
        <v>0.47782593218005331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139.3282648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467.28705686915868</v>
      </c>
      <c r="Q110">
        <f t="shared" si="25"/>
        <v>1.078560777443462</v>
      </c>
      <c r="R110">
        <f t="shared" si="26"/>
        <v>20.181428207219842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1.5478538872609988</v>
      </c>
      <c r="AA110">
        <f t="shared" si="31"/>
        <v>1.078560777443462</v>
      </c>
      <c r="AB110">
        <f t="shared" si="32"/>
        <v>0.14630158989653808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140.78411130000001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466.28169833894566</v>
      </c>
      <c r="Q111">
        <f t="shared" si="25"/>
        <v>1.0350687886915269</v>
      </c>
      <c r="R111">
        <f t="shared" si="26"/>
        <v>20.185841949947449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0.54249535704798291</v>
      </c>
      <c r="AA111">
        <f t="shared" si="31"/>
        <v>1.0350687886915269</v>
      </c>
      <c r="AB111">
        <f t="shared" si="32"/>
        <v>4.4137427276069729E-3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143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465.09838405183945</v>
      </c>
      <c r="Q112">
        <f t="shared" si="25"/>
        <v>1.2100495428194677</v>
      </c>
      <c r="R112">
        <f t="shared" si="26"/>
        <v>20.537496285550205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-0.64081893005823076</v>
      </c>
      <c r="AA112">
        <f t="shared" si="31"/>
        <v>1.2100495428194677</v>
      </c>
      <c r="AB112">
        <f t="shared" si="32"/>
        <v>0.35165433560275616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145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465.17229773462293</v>
      </c>
      <c r="Q113">
        <f t="shared" si="25"/>
        <v>0.85282057871148031</v>
      </c>
      <c r="R113">
        <f t="shared" si="26"/>
        <v>21.073586922905452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-0.56690524727474667</v>
      </c>
      <c r="AA113">
        <f t="shared" si="31"/>
        <v>0.85282057871148031</v>
      </c>
      <c r="AB113">
        <f t="shared" si="32"/>
        <v>0.53609063735524742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464.77746880708366</v>
      </c>
      <c r="Q114">
        <f t="shared" si="25"/>
        <v>0.67150276759316885</v>
      </c>
      <c r="R114">
        <f t="shared" si="26"/>
        <v>21.362970065975961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-0.96173417481401202</v>
      </c>
      <c r="AA114">
        <f t="shared" si="31"/>
        <v>0.67150276759316885</v>
      </c>
      <c r="AB114">
        <f t="shared" si="32"/>
        <v>0.28938314307050916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147.5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464.88416421961745</v>
      </c>
      <c r="Q115">
        <f t="shared" si="25"/>
        <v>0.56261333761562127</v>
      </c>
      <c r="R115">
        <f t="shared" si="26"/>
        <v>21.548914153626669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-0.85503876228023046</v>
      </c>
      <c r="AA115">
        <f t="shared" si="31"/>
        <v>0.56261333761562127</v>
      </c>
      <c r="AB115">
        <f t="shared" si="32"/>
        <v>0.18594408765070725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465.0271719833184</v>
      </c>
      <c r="Q116">
        <f t="shared" si="25"/>
        <v>0.77427925738798853</v>
      </c>
      <c r="R116">
        <f t="shared" si="26"/>
        <v>21.719311287247553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-0.71203099857928009</v>
      </c>
      <c r="AA116">
        <f t="shared" si="31"/>
        <v>0.77427925738798853</v>
      </c>
      <c r="AB116">
        <f t="shared" si="32"/>
        <v>0.17039713362088449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ref="N117:N118" si="36">LN((D117/C117)/T117)*100</f>
        <v>173.75862234056834</v>
      </c>
      <c r="O117">
        <f t="shared" ref="O117:O118" si="37">LN(B117/T117)*100</f>
        <v>838.58303068990756</v>
      </c>
      <c r="P117">
        <f t="shared" ref="P117:P118" si="38">LN(((K117*G117)/100)/T117)*100</f>
        <v>464.99135856847209</v>
      </c>
      <c r="Q117">
        <f t="shared" ref="Q117:Q118" si="39">LN(C117/C116)*100</f>
        <v>0.67305413005031345</v>
      </c>
      <c r="R117">
        <f t="shared" ref="R117:R118" si="40">LN(H117/C117)*100</f>
        <v>21.648870296512825</v>
      </c>
      <c r="S117">
        <f t="shared" ref="S117:S118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18" si="42">M117-M116</f>
        <v>-4.8688605672964513E-2</v>
      </c>
      <c r="X117">
        <f t="shared" ref="X117:X118" si="43">N117-N116</f>
        <v>2.6814612497594794</v>
      </c>
      <c r="Y117">
        <f t="shared" ref="Y117:Y118" si="44">O117-O116</f>
        <v>0.15829785659934714</v>
      </c>
      <c r="Z117">
        <f t="shared" ref="Z117:Z118" si="45">P117-P$133</f>
        <v>-0.74784441342558239</v>
      </c>
      <c r="AA117">
        <f t="shared" ref="AA117:AA118" si="46">Q117</f>
        <v>0.67305413005031345</v>
      </c>
      <c r="AB117">
        <f t="shared" ref="AB117:AB118" si="47">R117-R116</f>
        <v>-7.0440990734727649E-2</v>
      </c>
      <c r="AC117">
        <f t="shared" ref="AC117:AC118" si="48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98.826909299999997</v>
      </c>
      <c r="H118">
        <v>151.1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464.89792308421886</v>
      </c>
      <c r="Q118">
        <f t="shared" si="39"/>
        <v>0.44383043629067731</v>
      </c>
      <c r="R118">
        <f t="shared" si="40"/>
        <v>22.069119679779604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45"/>
        <v>-0.84127989767881672</v>
      </c>
      <c r="AA118">
        <f t="shared" si="46"/>
        <v>0.44383043629067731</v>
      </c>
      <c r="AB118">
        <f t="shared" si="47"/>
        <v>0.42024938326677841</v>
      </c>
      <c r="AC118">
        <f t="shared" si="48"/>
        <v>0.8142663</v>
      </c>
    </row>
    <row r="133" spans="16:16">
      <c r="P133">
        <f>AVERAGE(P4:P129)</f>
        <v>465.73920298189768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3" workbookViewId="0">
      <selection activeCell="B7" sqref="B7:J121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129.84759270000001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130.5675095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131.88833959999999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133.65049719999999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135.38489419999999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137.6320944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139.3282648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140.78411130000001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143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145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147.5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98.826909299999997</v>
      </c>
      <c r="H121">
        <v>151.1</v>
      </c>
      <c r="I121">
        <v>117742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>
        <v>99.018434299999996</v>
      </c>
      <c r="H122" t="s">
        <v>8</v>
      </c>
      <c r="I122">
        <v>118020.6666667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2010-08-25T00:40:22Z</dcterms:modified>
</cp:coreProperties>
</file>