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M122" s="1"/>
  <c r="T123"/>
  <c r="T124"/>
  <c r="T125"/>
  <c r="T126"/>
  <c r="T127"/>
  <c r="T128"/>
  <c r="T129"/>
  <c r="T130"/>
  <c r="T131"/>
  <c r="T132"/>
  <c r="T133"/>
  <c r="T134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4"/>
  <c r="V122"/>
  <c r="V123"/>
  <c r="V124" s="1"/>
  <c r="V125" s="1"/>
  <c r="V126" s="1"/>
  <c r="V127" s="1"/>
  <c r="V128" s="1"/>
  <c r="V129" s="1"/>
  <c r="V130" s="1"/>
  <c r="V131" s="1"/>
  <c r="V132" s="1"/>
  <c r="V133" s="1"/>
  <c r="V134" s="1"/>
  <c r="Q122"/>
  <c r="AA122" s="1"/>
  <c r="R122"/>
  <c r="AB122" s="1"/>
  <c r="S122"/>
  <c r="AC122" s="1"/>
  <c r="O122"/>
  <c r="Q123"/>
  <c r="AA123" s="1"/>
  <c r="R123"/>
  <c r="AB123" s="1"/>
  <c r="S123"/>
  <c r="AC123" s="1"/>
  <c r="N123"/>
  <c r="Q124"/>
  <c r="AA124" s="1"/>
  <c r="R124"/>
  <c r="AB124" s="1"/>
  <c r="S124"/>
  <c r="AC124" s="1"/>
  <c r="O124"/>
  <c r="Q125"/>
  <c r="AA125" s="1"/>
  <c r="R125"/>
  <c r="AB125" s="1"/>
  <c r="S125"/>
  <c r="AC125" s="1"/>
  <c r="N125"/>
  <c r="Q126"/>
  <c r="AA126" s="1"/>
  <c r="R126"/>
  <c r="AB126" s="1"/>
  <c r="S126"/>
  <c r="AC126" s="1"/>
  <c r="O126"/>
  <c r="Q127"/>
  <c r="AA127" s="1"/>
  <c r="R127"/>
  <c r="AB127" s="1"/>
  <c r="S127"/>
  <c r="AC127" s="1"/>
  <c r="N127"/>
  <c r="Q128"/>
  <c r="AA128" s="1"/>
  <c r="R128"/>
  <c r="AB128" s="1"/>
  <c r="S128"/>
  <c r="AC128" s="1"/>
  <c r="O128"/>
  <c r="Q129"/>
  <c r="AA129" s="1"/>
  <c r="R129"/>
  <c r="AB129" s="1"/>
  <c r="S129"/>
  <c r="AC129" s="1"/>
  <c r="N129"/>
  <c r="Q130"/>
  <c r="AA130" s="1"/>
  <c r="R130"/>
  <c r="AB130" s="1"/>
  <c r="S130"/>
  <c r="AC130" s="1"/>
  <c r="O130"/>
  <c r="Q131"/>
  <c r="AA131" s="1"/>
  <c r="R131"/>
  <c r="AB131" s="1"/>
  <c r="S131"/>
  <c r="AC131" s="1"/>
  <c r="N131"/>
  <c r="Q132"/>
  <c r="AA132" s="1"/>
  <c r="R132"/>
  <c r="AB132" s="1"/>
  <c r="S132"/>
  <c r="AC132" s="1"/>
  <c r="O132"/>
  <c r="Q133"/>
  <c r="AA133" s="1"/>
  <c r="R133"/>
  <c r="AB133" s="1"/>
  <c r="S133"/>
  <c r="AC133" s="1"/>
  <c r="N133"/>
  <c r="Q134"/>
  <c r="AA134" s="1"/>
  <c r="R134"/>
  <c r="AB134" s="1"/>
  <c r="S134"/>
  <c r="AC134" s="1"/>
  <c r="O134"/>
  <c r="M123"/>
  <c r="M125"/>
  <c r="M127"/>
  <c r="M129"/>
  <c r="M131"/>
  <c r="M133"/>
  <c r="Q118"/>
  <c r="AA118" s="1"/>
  <c r="R118"/>
  <c r="S118"/>
  <c r="AC118" s="1"/>
  <c r="V118"/>
  <c r="V119" s="1"/>
  <c r="V120" s="1"/>
  <c r="V121" s="1"/>
  <c r="Q119"/>
  <c r="R119"/>
  <c r="AB119" s="1"/>
  <c r="S119"/>
  <c r="AC119" s="1"/>
  <c r="N119"/>
  <c r="AA119"/>
  <c r="Q120"/>
  <c r="AA120" s="1"/>
  <c r="R120"/>
  <c r="AB120" s="1"/>
  <c r="S120"/>
  <c r="AC120" s="1"/>
  <c r="Q121"/>
  <c r="R121"/>
  <c r="AB121" s="1"/>
  <c r="S121"/>
  <c r="AC121" s="1"/>
  <c r="N121"/>
  <c r="AA121"/>
  <c r="X119" l="1"/>
  <c r="W123"/>
  <c r="X121"/>
  <c r="M134"/>
  <c r="W134" s="1"/>
  <c r="M132"/>
  <c r="W132" s="1"/>
  <c r="M130"/>
  <c r="W130" s="1"/>
  <c r="M128"/>
  <c r="W128" s="1"/>
  <c r="M126"/>
  <c r="W126" s="1"/>
  <c r="M124"/>
  <c r="W124" s="1"/>
  <c r="P134"/>
  <c r="N134"/>
  <c r="X134" s="1"/>
  <c r="O133"/>
  <c r="Y133" s="1"/>
  <c r="P132"/>
  <c r="N132"/>
  <c r="X132" s="1"/>
  <c r="O131"/>
  <c r="Y131" s="1"/>
  <c r="P130"/>
  <c r="N130"/>
  <c r="X130" s="1"/>
  <c r="O129"/>
  <c r="Y129" s="1"/>
  <c r="P128"/>
  <c r="N128"/>
  <c r="X128" s="1"/>
  <c r="O127"/>
  <c r="Y127" s="1"/>
  <c r="P126"/>
  <c r="N126"/>
  <c r="X126" s="1"/>
  <c r="O125"/>
  <c r="Y125" s="1"/>
  <c r="P124"/>
  <c r="N124"/>
  <c r="X124" s="1"/>
  <c r="O123"/>
  <c r="Y123" s="1"/>
  <c r="P122"/>
  <c r="N122"/>
  <c r="X122" s="1"/>
  <c r="P133"/>
  <c r="P131"/>
  <c r="P129"/>
  <c r="P127"/>
  <c r="P125"/>
  <c r="P123"/>
  <c r="O120"/>
  <c r="O118"/>
  <c r="M120"/>
  <c r="M118"/>
  <c r="X120"/>
  <c r="P121"/>
  <c r="O121"/>
  <c r="Y121" s="1"/>
  <c r="M121"/>
  <c r="W122" s="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W129" l="1"/>
  <c r="Y122"/>
  <c r="Y124"/>
  <c r="W127"/>
  <c r="W125"/>
  <c r="W133"/>
  <c r="X127"/>
  <c r="X129"/>
  <c r="X131"/>
  <c r="X133"/>
  <c r="W131"/>
  <c r="X123"/>
  <c r="X125"/>
  <c r="Y126"/>
  <c r="Y128"/>
  <c r="Y130"/>
  <c r="Y132"/>
  <c r="Y134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W119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7" l="1"/>
  <c r="Z124"/>
  <c r="Z132"/>
  <c r="Z129"/>
  <c r="Z122"/>
  <c r="Z130"/>
  <c r="Z123"/>
  <c r="Z131"/>
  <c r="Z128"/>
  <c r="Z125"/>
  <c r="Z133"/>
  <c r="Z126"/>
  <c r="Z134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<sst xmlns="http://schemas.openxmlformats.org/spreadsheetml/2006/main" count="251" uniqueCount="33">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</sst>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I1" workbookViewId="0">
      <selection activeCell="T4" sqref="T4:T134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>P6-P$137</f>
        <v>1.3388313384025423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-0.31675508404237007</v>
      </c>
      <c r="X7">
        <f t="shared" ref="X7:X70" si="10">N7-N6</f>
        <v>0.87291816441401693</v>
      </c>
      <c r="Y7">
        <f t="shared" ref="Y7:Y70" si="11">O7-O6</f>
        <v>-8.4209718394731681E-2</v>
      </c>
      <c r="Z7">
        <f t="shared" ref="Z7:Z70" si="12">P7-P$137</f>
        <v>1.6609585305089354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1.5591335884120667</v>
      </c>
      <c r="X8">
        <f t="shared" si="10"/>
        <v>3.4641920911223849</v>
      </c>
      <c r="Y8">
        <f t="shared" si="11"/>
        <v>2.0104111749360527</v>
      </c>
      <c r="Z8">
        <f t="shared" si="12"/>
        <v>2.182828838435114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0.99568972123086041</v>
      </c>
      <c r="X9">
        <f t="shared" si="10"/>
        <v>2.2886196080129366</v>
      </c>
      <c r="Y9">
        <f t="shared" si="11"/>
        <v>1.1326055652531295</v>
      </c>
      <c r="Z9">
        <f t="shared" si="12"/>
        <v>2.5261601539009462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1.0174554267051121</v>
      </c>
      <c r="X10">
        <f t="shared" si="10"/>
        <v>1.6684680297095156</v>
      </c>
      <c r="Y10">
        <f t="shared" si="11"/>
        <v>1.2375932754912355</v>
      </c>
      <c r="Z10">
        <f t="shared" si="12"/>
        <v>2.4266676629238759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2.326846055054034</v>
      </c>
      <c r="X11">
        <f t="shared" si="10"/>
        <v>2.5876345228259368</v>
      </c>
      <c r="Y11">
        <f t="shared" si="11"/>
        <v>2.262249887521989</v>
      </c>
      <c r="Z11">
        <f t="shared" si="12"/>
        <v>3.0764796019735172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1.2842612395608057</v>
      </c>
      <c r="X12">
        <f t="shared" si="10"/>
        <v>2.1598224257064373</v>
      </c>
      <c r="Y12">
        <f t="shared" si="11"/>
        <v>2.038350974750756</v>
      </c>
      <c r="Z12">
        <f t="shared" si="12"/>
        <v>3.460895230623521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-4.2438100811864388E-2</v>
      </c>
      <c r="X13">
        <f t="shared" si="10"/>
        <v>-0.77585353483851804</v>
      </c>
      <c r="Y13">
        <f t="shared" si="11"/>
        <v>0.10827548313159241</v>
      </c>
      <c r="Z13">
        <f t="shared" si="12"/>
        <v>3.3317362089943003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0.61697389085873056</v>
      </c>
      <c r="X14">
        <f t="shared" si="10"/>
        <v>-1.3987630955874693</v>
      </c>
      <c r="Y14">
        <f t="shared" si="11"/>
        <v>0.41501597062779183</v>
      </c>
      <c r="Z14">
        <f t="shared" si="12"/>
        <v>3.5521741820802504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-2.8884467376030898E-2</v>
      </c>
      <c r="X15">
        <f t="shared" si="10"/>
        <v>-3.2408801318830456</v>
      </c>
      <c r="Y15">
        <f t="shared" si="11"/>
        <v>0.51317887529228301</v>
      </c>
      <c r="Z15">
        <f t="shared" si="12"/>
        <v>3.682412208284461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0.30525324987598879</v>
      </c>
      <c r="X16">
        <f t="shared" si="10"/>
        <v>-2.5989045437180494</v>
      </c>
      <c r="Y16">
        <f t="shared" si="11"/>
        <v>0.54128298305329281</v>
      </c>
      <c r="Z16">
        <f t="shared" si="12"/>
        <v>2.5399526277897735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0.83993649385286062</v>
      </c>
      <c r="X17">
        <f t="shared" si="10"/>
        <v>2.02384708188535</v>
      </c>
      <c r="Y17">
        <f t="shared" si="11"/>
        <v>-0.29054388678309806</v>
      </c>
      <c r="Z17">
        <f t="shared" si="12"/>
        <v>2.2225661209794225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-0.13713299308278692</v>
      </c>
      <c r="X18">
        <f t="shared" si="10"/>
        <v>1.3995949247970429E-2</v>
      </c>
      <c r="Y18">
        <f t="shared" si="11"/>
        <v>0.30563881903765378</v>
      </c>
      <c r="Z18">
        <f t="shared" si="12"/>
        <v>2.6886935086123458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-0.20610017161834548</v>
      </c>
      <c r="X19">
        <f t="shared" si="10"/>
        <v>2.6533277473330656</v>
      </c>
      <c r="Y19">
        <f t="shared" si="11"/>
        <v>0.31560600652937865</v>
      </c>
      <c r="Z19">
        <f t="shared" si="12"/>
        <v>2.817877294439711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2.0126057334479697</v>
      </c>
      <c r="X20">
        <f t="shared" si="10"/>
        <v>1.9113072315163322</v>
      </c>
      <c r="Y20">
        <f t="shared" si="11"/>
        <v>1.4417633563788286</v>
      </c>
      <c r="Z20">
        <f t="shared" si="12"/>
        <v>1.9255074252434952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1.1999619350364696</v>
      </c>
      <c r="X21">
        <f t="shared" si="10"/>
        <v>-0.91632964209131273</v>
      </c>
      <c r="Y21">
        <f t="shared" si="11"/>
        <v>1.392270629425866</v>
      </c>
      <c r="Z21">
        <f t="shared" si="12"/>
        <v>2.7087402294295657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1.5245477778944974</v>
      </c>
      <c r="X22">
        <f t="shared" si="10"/>
        <v>0.7783268671029191</v>
      </c>
      <c r="Y22">
        <f t="shared" si="11"/>
        <v>0.33530455036395779</v>
      </c>
      <c r="Z22">
        <f t="shared" si="12"/>
        <v>2.6757494207191712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-0.44758736133144339</v>
      </c>
      <c r="X23">
        <f t="shared" si="10"/>
        <v>2.7948154797763323</v>
      </c>
      <c r="Y23">
        <f t="shared" si="11"/>
        <v>-1.7227989178081771E-2</v>
      </c>
      <c r="Z23">
        <f t="shared" si="12"/>
        <v>2.1925698546958756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0.61747451498820283</v>
      </c>
      <c r="X24">
        <f t="shared" si="10"/>
        <v>2.7560218785830273</v>
      </c>
      <c r="Y24">
        <f t="shared" si="11"/>
        <v>1.0622332650740418</v>
      </c>
      <c r="Z24">
        <f t="shared" si="12"/>
        <v>2.7024995532749472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0.19534674309647926</v>
      </c>
      <c r="X25">
        <f t="shared" si="10"/>
        <v>-0.12801645681062723</v>
      </c>
      <c r="Y25">
        <f t="shared" si="11"/>
        <v>-0.16149834041971189</v>
      </c>
      <c r="Z25">
        <f t="shared" si="12"/>
        <v>2.8623745107151422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-0.23644063606502641</v>
      </c>
      <c r="X26">
        <f t="shared" si="10"/>
        <v>0.53018966931762179</v>
      </c>
      <c r="Y26">
        <f t="shared" si="11"/>
        <v>0.13476099383410656</v>
      </c>
      <c r="Z26">
        <f t="shared" si="12"/>
        <v>3.1381591165149416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2.8673216064873941E-2</v>
      </c>
      <c r="X27">
        <f t="shared" si="10"/>
        <v>-3.3320448211810287</v>
      </c>
      <c r="Y27">
        <f t="shared" si="11"/>
        <v>-1.0338197483036993</v>
      </c>
      <c r="Z27">
        <f t="shared" si="12"/>
        <v>2.8398008012787272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-0.12770674634464285</v>
      </c>
      <c r="X28">
        <f t="shared" si="10"/>
        <v>-1.7257192092062041</v>
      </c>
      <c r="Y28">
        <f t="shared" si="11"/>
        <v>-0.74021694673581351</v>
      </c>
      <c r="Z28">
        <f t="shared" si="12"/>
        <v>2.0481032686619756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-0.26785255600162827</v>
      </c>
      <c r="X29">
        <f t="shared" si="10"/>
        <v>-1.8834472601939751</v>
      </c>
      <c r="Y29">
        <f t="shared" si="11"/>
        <v>-0.41499228124234833</v>
      </c>
      <c r="Z29">
        <f t="shared" si="12"/>
        <v>0.79429560155182344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0.51097236758079134</v>
      </c>
      <c r="X30">
        <f t="shared" si="10"/>
        <v>7.9947340724970672E-3</v>
      </c>
      <c r="Y30">
        <f t="shared" si="11"/>
        <v>0.33797246066342268</v>
      </c>
      <c r="Z30">
        <f t="shared" si="12"/>
        <v>-0.15868947322434224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-1.0021764177519685</v>
      </c>
      <c r="X31">
        <f t="shared" si="10"/>
        <v>-0.7128650487325956</v>
      </c>
      <c r="Y31">
        <f t="shared" si="11"/>
        <v>-1.5639525997370356</v>
      </c>
      <c r="Z31">
        <f t="shared" si="12"/>
        <v>-1.0684884467706297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0.89506372680097002</v>
      </c>
      <c r="X32">
        <f t="shared" si="10"/>
        <v>2.0268056234218932</v>
      </c>
      <c r="Y32">
        <f t="shared" si="11"/>
        <v>2.1251689306491244</v>
      </c>
      <c r="Z32">
        <f t="shared" si="12"/>
        <v>-1.5317859881013192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0.24526671567821268</v>
      </c>
      <c r="X33">
        <f t="shared" si="10"/>
        <v>3.7041196470256352</v>
      </c>
      <c r="Y33">
        <f t="shared" si="11"/>
        <v>-4.8355739170347078E-4</v>
      </c>
      <c r="Z33">
        <f t="shared" si="12"/>
        <v>-1.7919395082200822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6.0178164541753176E-2</v>
      </c>
      <c r="X34">
        <f t="shared" si="10"/>
        <v>1.2666210053333202</v>
      </c>
      <c r="Y34">
        <f t="shared" si="11"/>
        <v>9.5121263468058714E-2</v>
      </c>
      <c r="Z34">
        <f t="shared" si="12"/>
        <v>-2.1034638137617776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0.77537481169008515</v>
      </c>
      <c r="X35">
        <f t="shared" si="10"/>
        <v>2.0110046437115159</v>
      </c>
      <c r="Y35">
        <f t="shared" si="11"/>
        <v>-0.29383902659208161</v>
      </c>
      <c r="Z35">
        <f t="shared" si="12"/>
        <v>-1.1383721654590886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-0.12830052596564201</v>
      </c>
      <c r="X36">
        <f t="shared" si="10"/>
        <v>3.2142707145548854</v>
      </c>
      <c r="Y36">
        <f t="shared" si="11"/>
        <v>0.84773842541289923</v>
      </c>
      <c r="Z36">
        <f t="shared" si="12"/>
        <v>-1.0462560410617812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1.3708921686339295</v>
      </c>
      <c r="X37">
        <f t="shared" si="10"/>
        <v>1.349062521418773</v>
      </c>
      <c r="Y37">
        <f t="shared" si="11"/>
        <v>1.7414805672807461</v>
      </c>
      <c r="Z37">
        <f t="shared" si="12"/>
        <v>-0.67010389514211965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0.90105110444227421</v>
      </c>
      <c r="X38">
        <f t="shared" si="10"/>
        <v>0.65043861420889471</v>
      </c>
      <c r="Y38">
        <f t="shared" si="11"/>
        <v>0.48484092939952461</v>
      </c>
      <c r="Z38">
        <f t="shared" si="12"/>
        <v>-0.68024582582603443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1.1732181608593351</v>
      </c>
      <c r="X39">
        <f t="shared" si="10"/>
        <v>4.1282062344017731</v>
      </c>
      <c r="Y39">
        <f t="shared" si="11"/>
        <v>1.2148338378416383</v>
      </c>
      <c r="Z39">
        <f t="shared" si="12"/>
        <v>-0.40107710572090127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1.3157416043478065</v>
      </c>
      <c r="X40">
        <f t="shared" si="10"/>
        <v>3.4394081896864179</v>
      </c>
      <c r="Y40">
        <f t="shared" si="11"/>
        <v>2.0905974024028637</v>
      </c>
      <c r="Z40">
        <f t="shared" si="12"/>
        <v>9.0772777505492286E-2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-0.30753076631015119</v>
      </c>
      <c r="X41">
        <f t="shared" si="10"/>
        <v>0.47668734298989079</v>
      </c>
      <c r="Y41">
        <f t="shared" si="11"/>
        <v>0.16250470000670703</v>
      </c>
      <c r="Z41">
        <f t="shared" si="12"/>
        <v>0.88820892607878932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-0.24206725688134156</v>
      </c>
      <c r="X42">
        <f t="shared" si="10"/>
        <v>-0.67391681029346273</v>
      </c>
      <c r="Y42">
        <f t="shared" si="11"/>
        <v>-0.7851191878106647</v>
      </c>
      <c r="Z42">
        <f t="shared" si="12"/>
        <v>0.7286534495163437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-0.80622060903073134</v>
      </c>
      <c r="X43">
        <f t="shared" si="10"/>
        <v>-2.3932767924391101</v>
      </c>
      <c r="Y43">
        <f t="shared" si="11"/>
        <v>0.60302341236501888</v>
      </c>
      <c r="Z43">
        <f t="shared" si="12"/>
        <v>1.0980710563938487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-7.5821071961058806E-2</v>
      </c>
      <c r="X44">
        <f t="shared" si="10"/>
        <v>-2.6244033953136636</v>
      </c>
      <c r="Y44">
        <f t="shared" si="11"/>
        <v>-1.3588983120802141</v>
      </c>
      <c r="Z44">
        <f t="shared" si="12"/>
        <v>0.77126429381041817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0.7224668845357769</v>
      </c>
      <c r="X45">
        <f t="shared" si="10"/>
        <v>-0.96636898648745273</v>
      </c>
      <c r="Y45">
        <f t="shared" si="11"/>
        <v>-6.3995972953080127E-2</v>
      </c>
      <c r="Z45">
        <f t="shared" si="12"/>
        <v>-4.9016579343572175E-2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-0.67158220356594711</v>
      </c>
      <c r="X46">
        <f t="shared" si="10"/>
        <v>-1.6179245678107463</v>
      </c>
      <c r="Y46">
        <f t="shared" si="11"/>
        <v>-1.5775809597221269</v>
      </c>
      <c r="Z46">
        <f t="shared" si="12"/>
        <v>-0.26736421132403621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-2.9404064925656144</v>
      </c>
      <c r="X47">
        <f t="shared" si="10"/>
        <v>-5.8466086513296887</v>
      </c>
      <c r="Y47">
        <f t="shared" si="11"/>
        <v>-1.2119946599316336</v>
      </c>
      <c r="Z47">
        <f t="shared" si="12"/>
        <v>-2.2486016368102355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-5.3781989386379792E-2</v>
      </c>
      <c r="X48">
        <f t="shared" si="10"/>
        <v>-5.7420904270820472</v>
      </c>
      <c r="Y48">
        <f t="shared" si="11"/>
        <v>-1.983470350070661</v>
      </c>
      <c r="Z48">
        <f t="shared" si="12"/>
        <v>-4.9969935822421121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1.0125074318546012</v>
      </c>
      <c r="X49">
        <f t="shared" si="10"/>
        <v>-1.0757169114793044</v>
      </c>
      <c r="Y49">
        <f t="shared" si="11"/>
        <v>0.36716470904696052</v>
      </c>
      <c r="Z49">
        <f t="shared" si="12"/>
        <v>-5.499110168838854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0.82997380678347099</v>
      </c>
      <c r="X50">
        <f t="shared" si="10"/>
        <v>1.2299990580701774</v>
      </c>
      <c r="Y50">
        <f t="shared" si="11"/>
        <v>1.2802034360695416</v>
      </c>
      <c r="Z50">
        <f t="shared" si="12"/>
        <v>-4.5752397384106303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0.34964133915923412</v>
      </c>
      <c r="X51">
        <f t="shared" si="10"/>
        <v>1.0727803094503372</v>
      </c>
      <c r="Y51">
        <f t="shared" si="11"/>
        <v>0.71200079800621552</v>
      </c>
      <c r="Z51">
        <f t="shared" si="12"/>
        <v>-4.3721644839505984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1.7584955364281996</v>
      </c>
      <c r="X52">
        <f t="shared" si="10"/>
        <v>3.6092011560089077</v>
      </c>
      <c r="Y52">
        <f t="shared" si="11"/>
        <v>1.9001082299297423</v>
      </c>
      <c r="Z52">
        <f t="shared" si="12"/>
        <v>-3.4847593214754511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0.40452851894508512</v>
      </c>
      <c r="X53">
        <f t="shared" si="10"/>
        <v>2.009240792544972</v>
      </c>
      <c r="Y53">
        <f t="shared" si="11"/>
        <v>0.28555695953218674</v>
      </c>
      <c r="Z53">
        <f t="shared" si="12"/>
        <v>-3.091262021310115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0.72255509214596714</v>
      </c>
      <c r="X54">
        <f t="shared" si="10"/>
        <v>0.53258236973553608</v>
      </c>
      <c r="Y54">
        <f t="shared" si="11"/>
        <v>-2.1251842579431468E-2</v>
      </c>
      <c r="Z54">
        <f t="shared" si="12"/>
        <v>-3.1144046557632805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0.82655723223865607</v>
      </c>
      <c r="X55">
        <f t="shared" si="10"/>
        <v>4.454522670249645</v>
      </c>
      <c r="Y55">
        <f t="shared" si="11"/>
        <v>0.54750282083364255</v>
      </c>
      <c r="Z55">
        <f t="shared" si="12"/>
        <v>-3.3792394495794156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1.0335234513796649</v>
      </c>
      <c r="X56">
        <f t="shared" si="10"/>
        <v>3.9709137095363474</v>
      </c>
      <c r="Y56">
        <f t="shared" si="11"/>
        <v>0.84812001741363474</v>
      </c>
      <c r="Z56">
        <f t="shared" si="12"/>
        <v>-3.0319252575032465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0.20183070244257806</v>
      </c>
      <c r="X57">
        <f t="shared" si="10"/>
        <v>5.4011333814652858</v>
      </c>
      <c r="Y57">
        <f t="shared" si="11"/>
        <v>1.5717804520195386</v>
      </c>
      <c r="Z57">
        <f t="shared" si="12"/>
        <v>-1.8846841526799949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0.49195746796067397</v>
      </c>
      <c r="X58">
        <f t="shared" si="10"/>
        <v>1.4969244424924</v>
      </c>
      <c r="Y58">
        <f t="shared" si="11"/>
        <v>1.0988478208864763</v>
      </c>
      <c r="Z58">
        <f t="shared" si="12"/>
        <v>-1.6536226281009476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0.70355009275471048</v>
      </c>
      <c r="X59">
        <f t="shared" si="10"/>
        <v>1.802280925206162</v>
      </c>
      <c r="Y59">
        <f t="shared" si="11"/>
        <v>-0.56706382219147144</v>
      </c>
      <c r="Z59">
        <f t="shared" si="12"/>
        <v>-0.96112987384657345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1.0448314985922025E-2</v>
      </c>
      <c r="X60">
        <f t="shared" si="10"/>
        <v>0.28814939733865685</v>
      </c>
      <c r="Y60">
        <f t="shared" si="11"/>
        <v>-0.20289013019726099</v>
      </c>
      <c r="Z60">
        <f t="shared" si="12"/>
        <v>-1.1642750038748773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1.5631074732560819</v>
      </c>
      <c r="X61">
        <f t="shared" si="10"/>
        <v>6.2151565072356902</v>
      </c>
      <c r="Y61">
        <f t="shared" si="11"/>
        <v>3.1985204062481216</v>
      </c>
      <c r="Z61">
        <f t="shared" si="12"/>
        <v>0.495814009373305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0.11331207431601342</v>
      </c>
      <c r="X62">
        <f t="shared" si="10"/>
        <v>2.284602730521982</v>
      </c>
      <c r="Y62">
        <f t="shared" si="11"/>
        <v>0.4102086074943827</v>
      </c>
      <c r="Z62">
        <f t="shared" si="12"/>
        <v>0.34461610626533457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1.9755447272359561E-2</v>
      </c>
      <c r="X63">
        <f t="shared" si="10"/>
        <v>1.375965412042973</v>
      </c>
      <c r="Y63">
        <f t="shared" si="11"/>
        <v>0.66772217479933715</v>
      </c>
      <c r="Z63">
        <f t="shared" si="12"/>
        <v>0.91272405938400425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0.17805825983731438</v>
      </c>
      <c r="X64">
        <f t="shared" si="10"/>
        <v>0.41706985180474021</v>
      </c>
      <c r="Y64">
        <f t="shared" si="11"/>
        <v>-0.33069308204562731</v>
      </c>
      <c r="Z64">
        <f t="shared" si="12"/>
        <v>1.0566730518472127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-0.25298647123668161</v>
      </c>
      <c r="X65">
        <f t="shared" si="10"/>
        <v>-0.64963439729086758</v>
      </c>
      <c r="Y65">
        <f t="shared" si="11"/>
        <v>-0.18428614257993559</v>
      </c>
      <c r="Z65">
        <f t="shared" si="12"/>
        <v>0.38246481105971952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0.81539178814517754</v>
      </c>
      <c r="X66">
        <f t="shared" si="10"/>
        <v>1.71037781943798</v>
      </c>
      <c r="Y66">
        <f t="shared" si="11"/>
        <v>0.19671023560670164</v>
      </c>
      <c r="Z66">
        <f t="shared" si="12"/>
        <v>0.88497074524178743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0.36320829287285505</v>
      </c>
      <c r="X67">
        <f t="shared" si="10"/>
        <v>-1.545802062191683</v>
      </c>
      <c r="Y67">
        <f t="shared" si="11"/>
        <v>-0.2535669942453751</v>
      </c>
      <c r="Z67">
        <f t="shared" si="12"/>
        <v>0.6885489909391822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0.30252397413170229</v>
      </c>
      <c r="X68">
        <f t="shared" si="10"/>
        <v>-1.5149776955379082</v>
      </c>
      <c r="Y68">
        <f t="shared" si="11"/>
        <v>7.4457500121752673E-2</v>
      </c>
      <c r="Z68">
        <f t="shared" si="12"/>
        <v>1.9924455946920716E-2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7">I69/I$78*100</f>
        <v>99.407293306097642</v>
      </c>
      <c r="M69">
        <f t="shared" ref="M69:M132" si="18">LN((E69/C69)/T69)*100</f>
        <v>339.0629891836316</v>
      </c>
      <c r="N69">
        <f t="shared" ref="N69:N121" si="19">LN((D69/C69)/T69)*100</f>
        <v>205.1824054052037</v>
      </c>
      <c r="O69">
        <f t="shared" ref="O69:O121" si="20">LN(B69/T69)*100</f>
        <v>845.5691006019274</v>
      </c>
      <c r="P69">
        <f t="shared" ref="P69:P121" si="21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21" si="22">F69/4</f>
        <v>3.1669780250000001</v>
      </c>
      <c r="T69">
        <f t="shared" ref="T69:T132" si="23">J69/J$78</f>
        <v>0.9704037174074811</v>
      </c>
      <c r="V69">
        <f t="shared" si="16"/>
        <v>64</v>
      </c>
      <c r="W69">
        <f t="shared" si="9"/>
        <v>-2.4594912992598665</v>
      </c>
      <c r="X69">
        <f t="shared" si="10"/>
        <v>-10.066468542289016</v>
      </c>
      <c r="Y69">
        <f t="shared" si="11"/>
        <v>-2.8096879242086743</v>
      </c>
      <c r="Z69">
        <f t="shared" si="12"/>
        <v>-2.0409396674687628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339.58630723068438</v>
      </c>
      <c r="N70">
        <f t="shared" si="19"/>
        <v>205.55405303488516</v>
      </c>
      <c r="O70">
        <f t="shared" si="20"/>
        <v>845.08905191167503</v>
      </c>
      <c r="P70">
        <f t="shared" si="21"/>
        <v>464.59126536414396</v>
      </c>
      <c r="Q70">
        <f t="shared" ref="Q70:Q121" si="24">LN(C70/C69)*100</f>
        <v>2.3847812934235866</v>
      </c>
      <c r="R70">
        <f t="shared" ref="R70:R121" si="25">LN(H70/C70)*100</f>
        <v>-9.3353428485048067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0.52331804705278273</v>
      </c>
      <c r="X70">
        <f t="shared" si="10"/>
        <v>0.37164762968146192</v>
      </c>
      <c r="Y70">
        <f t="shared" si="11"/>
        <v>-0.4800486902523744</v>
      </c>
      <c r="Z70">
        <f t="shared" si="12"/>
        <v>-2.6049695423174626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340.14493982805806</v>
      </c>
      <c r="N71">
        <f t="shared" si="19"/>
        <v>208.9822832673666</v>
      </c>
      <c r="O71">
        <f t="shared" si="20"/>
        <v>846.72974153346695</v>
      </c>
      <c r="P71">
        <f t="shared" si="21"/>
        <v>465.51152250910064</v>
      </c>
      <c r="Q71">
        <f t="shared" si="24"/>
        <v>2.5232563692266394</v>
      </c>
      <c r="R71">
        <f t="shared" si="25"/>
        <v>-9.3717925599301086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0.55863259737367343</v>
      </c>
      <c r="X71">
        <f t="shared" ref="X71:X121" si="27">N71-N70</f>
        <v>3.4282302324814395</v>
      </c>
      <c r="Y71">
        <f t="shared" ref="Y71:Y121" si="28">O71-O70</f>
        <v>1.6406896217919211</v>
      </c>
      <c r="Z71">
        <f t="shared" ref="Z71:Z121" si="29">P71-P$137</f>
        <v>-1.6847123973607836</v>
      </c>
      <c r="AA71">
        <f t="shared" ref="AA71:AA121" si="30">Q71</f>
        <v>2.5232563692266394</v>
      </c>
      <c r="AB71">
        <f t="shared" ref="AB71:AB121" si="31">R71-R70</f>
        <v>-3.6449711425301956E-2</v>
      </c>
      <c r="AC71">
        <f t="shared" ref="AC71:AC121" si="32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7"/>
        <v>100.69885811877597</v>
      </c>
      <c r="M72">
        <f t="shared" si="18"/>
        <v>340.16969968900344</v>
      </c>
      <c r="N72">
        <f t="shared" si="19"/>
        <v>209.47492409786025</v>
      </c>
      <c r="O72">
        <f t="shared" si="20"/>
        <v>848.3041229858411</v>
      </c>
      <c r="P72">
        <f t="shared" si="21"/>
        <v>466.09477610585373</v>
      </c>
      <c r="Q72">
        <f t="shared" si="24"/>
        <v>2.4999226460985935</v>
      </c>
      <c r="R72">
        <f t="shared" si="25"/>
        <v>-9.4452530060655757</v>
      </c>
      <c r="S72">
        <f t="shared" si="22"/>
        <v>4.1478333249999997</v>
      </c>
      <c r="T72">
        <f t="shared" si="23"/>
        <v>0.98120429318037705</v>
      </c>
      <c r="V72">
        <f t="shared" ref="V72:V134" si="33">V71+1</f>
        <v>67</v>
      </c>
      <c r="W72">
        <f t="shared" si="26"/>
        <v>2.4759860945380296E-2</v>
      </c>
      <c r="X72">
        <f t="shared" si="27"/>
        <v>0.49264083049365581</v>
      </c>
      <c r="Y72">
        <f t="shared" si="28"/>
        <v>1.5743814523741548</v>
      </c>
      <c r="Z72">
        <f t="shared" si="29"/>
        <v>-1.101458800607702</v>
      </c>
      <c r="AA72">
        <f t="shared" si="30"/>
        <v>2.4999226460985935</v>
      </c>
      <c r="AB72">
        <f t="shared" si="31"/>
        <v>-7.3460446135467095E-2</v>
      </c>
      <c r="AC72">
        <f t="shared" si="32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339.75004155520253</v>
      </c>
      <c r="N73">
        <f t="shared" si="19"/>
        <v>209.95682213195911</v>
      </c>
      <c r="O73">
        <f t="shared" si="20"/>
        <v>847.12760614265471</v>
      </c>
      <c r="P73">
        <f t="shared" si="21"/>
        <v>465.94724884315718</v>
      </c>
      <c r="Q73">
        <f t="shared" si="24"/>
        <v>1.8314602974753527</v>
      </c>
      <c r="R73">
        <f t="shared" si="25"/>
        <v>-9.2427448798286509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-0.41965813380090822</v>
      </c>
      <c r="X73">
        <f t="shared" si="27"/>
        <v>0.48189803409886167</v>
      </c>
      <c r="Y73">
        <f t="shared" si="28"/>
        <v>-1.1765168431863913</v>
      </c>
      <c r="Z73">
        <f t="shared" si="29"/>
        <v>-1.248986063304244</v>
      </c>
      <c r="AA73">
        <f t="shared" si="30"/>
        <v>1.8314602974753527</v>
      </c>
      <c r="AB73">
        <f t="shared" si="31"/>
        <v>0.20250812623692482</v>
      </c>
      <c r="AC73">
        <f t="shared" si="32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339.99251572949248</v>
      </c>
      <c r="N74">
        <f t="shared" si="19"/>
        <v>209.51034988176809</v>
      </c>
      <c r="O74">
        <f t="shared" si="20"/>
        <v>847.99666421836855</v>
      </c>
      <c r="P74">
        <f t="shared" si="21"/>
        <v>465.10339360781518</v>
      </c>
      <c r="Q74">
        <f t="shared" si="24"/>
        <v>1.6759858831991519</v>
      </c>
      <c r="R74">
        <f t="shared" si="25"/>
        <v>-8.7609706985730718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0.24247417428995277</v>
      </c>
      <c r="X74">
        <f t="shared" si="27"/>
        <v>-0.44647225019102166</v>
      </c>
      <c r="Y74">
        <f t="shared" si="28"/>
        <v>0.86905807571383775</v>
      </c>
      <c r="Z74">
        <f t="shared" si="29"/>
        <v>-2.092841298646249</v>
      </c>
      <c r="AA74">
        <f t="shared" si="30"/>
        <v>1.6759858831991519</v>
      </c>
      <c r="AB74">
        <f t="shared" si="31"/>
        <v>0.48177418125557914</v>
      </c>
      <c r="AC74">
        <f t="shared" si="32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338.5723237211493</v>
      </c>
      <c r="N75">
        <f t="shared" si="19"/>
        <v>208.78002835137613</v>
      </c>
      <c r="O75">
        <f t="shared" si="20"/>
        <v>846.39356787436361</v>
      </c>
      <c r="P75">
        <f t="shared" si="21"/>
        <v>463.98163362818093</v>
      </c>
      <c r="Q75">
        <f t="shared" si="24"/>
        <v>1.916957219434122</v>
      </c>
      <c r="R75">
        <f t="shared" si="25"/>
        <v>-9.2109089432278211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-1.4201920083431787</v>
      </c>
      <c r="X75">
        <f t="shared" si="27"/>
        <v>-0.73032153039196146</v>
      </c>
      <c r="Y75">
        <f t="shared" si="28"/>
        <v>-1.6030963440049391</v>
      </c>
      <c r="Z75">
        <f t="shared" si="29"/>
        <v>-3.2146012782804974</v>
      </c>
      <c r="AA75">
        <f t="shared" si="30"/>
        <v>1.916957219434122</v>
      </c>
      <c r="AB75">
        <f t="shared" si="31"/>
        <v>-0.4499382446547493</v>
      </c>
      <c r="AC75">
        <f t="shared" si="32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338.57336716873613</v>
      </c>
      <c r="N76">
        <f t="shared" si="19"/>
        <v>204.98912498288018</v>
      </c>
      <c r="O76">
        <f t="shared" si="20"/>
        <v>844.38689191957292</v>
      </c>
      <c r="P76">
        <f t="shared" si="21"/>
        <v>462.55472805608343</v>
      </c>
      <c r="Q76">
        <f t="shared" si="24"/>
        <v>1.5756552764489606</v>
      </c>
      <c r="R76">
        <f t="shared" si="25"/>
        <v>-8.7048237113245435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1.0434475868237314E-3</v>
      </c>
      <c r="X76">
        <f t="shared" si="27"/>
        <v>-3.7909033684959468</v>
      </c>
      <c r="Y76">
        <f t="shared" si="28"/>
        <v>-2.006675954790694</v>
      </c>
      <c r="Z76">
        <f t="shared" si="29"/>
        <v>-4.6415068503779935</v>
      </c>
      <c r="AA76">
        <f t="shared" si="30"/>
        <v>1.5756552764489606</v>
      </c>
      <c r="AB76">
        <f t="shared" si="31"/>
        <v>0.50608523190327759</v>
      </c>
      <c r="AC76">
        <f t="shared" si="32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7"/>
        <v>100.20259183608485</v>
      </c>
      <c r="M77">
        <f t="shared" si="18"/>
        <v>338.16503948064332</v>
      </c>
      <c r="N77">
        <f t="shared" si="19"/>
        <v>200.75486409513567</v>
      </c>
      <c r="O77">
        <f t="shared" si="20"/>
        <v>844.48212266663847</v>
      </c>
      <c r="P77">
        <f t="shared" si="21"/>
        <v>462.38231139256999</v>
      </c>
      <c r="Q77">
        <f t="shared" si="24"/>
        <v>1.3183503031171</v>
      </c>
      <c r="R77">
        <f t="shared" si="25"/>
        <v>-8.2949298995668421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-0.40832768809281106</v>
      </c>
      <c r="X77">
        <f t="shared" si="27"/>
        <v>-4.2342608877445116</v>
      </c>
      <c r="Y77">
        <f t="shared" si="28"/>
        <v>9.5230747065556898E-2</v>
      </c>
      <c r="Z77">
        <f t="shared" si="29"/>
        <v>-4.8139235138914387</v>
      </c>
      <c r="AA77">
        <f t="shared" si="30"/>
        <v>1.3183503031171</v>
      </c>
      <c r="AB77">
        <f t="shared" si="31"/>
        <v>0.40989381175770134</v>
      </c>
      <c r="AC77">
        <f t="shared" si="32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338.83852408539121</v>
      </c>
      <c r="N78">
        <f t="shared" si="19"/>
        <v>196.7498147836518</v>
      </c>
      <c r="O78">
        <f t="shared" si="20"/>
        <v>843.71321502413093</v>
      </c>
      <c r="P78">
        <f t="shared" si="21"/>
        <v>461.69732855434341</v>
      </c>
      <c r="Q78">
        <f t="shared" si="24"/>
        <v>1.2107771747258036</v>
      </c>
      <c r="R78">
        <f t="shared" si="25"/>
        <v>-7.8068245156456548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0.67348460474789817</v>
      </c>
      <c r="X78">
        <f t="shared" si="27"/>
        <v>-4.005049311483873</v>
      </c>
      <c r="Y78">
        <f t="shared" si="28"/>
        <v>-0.76890764250754273</v>
      </c>
      <c r="Z78">
        <f t="shared" si="29"/>
        <v>-5.4989063521180128</v>
      </c>
      <c r="AA78">
        <f t="shared" si="30"/>
        <v>1.2107771747258036</v>
      </c>
      <c r="AB78">
        <f t="shared" si="31"/>
        <v>0.4881053839211873</v>
      </c>
      <c r="AC78">
        <f t="shared" si="32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340.28561591085838</v>
      </c>
      <c r="N79">
        <f t="shared" si="19"/>
        <v>196.05224498321007</v>
      </c>
      <c r="O79">
        <f t="shared" si="20"/>
        <v>843.57212384426509</v>
      </c>
      <c r="P79">
        <f t="shared" si="21"/>
        <v>460.87151636275649</v>
      </c>
      <c r="Q79">
        <f t="shared" si="24"/>
        <v>0.96672238776213393</v>
      </c>
      <c r="R79">
        <f t="shared" si="25"/>
        <v>-7.7072763290037818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1.4470918254671687</v>
      </c>
      <c r="X79">
        <f t="shared" si="27"/>
        <v>-0.69756980044172678</v>
      </c>
      <c r="Y79">
        <f t="shared" si="28"/>
        <v>-0.14109117986583897</v>
      </c>
      <c r="Z79">
        <f t="shared" si="29"/>
        <v>-6.3247185437049325</v>
      </c>
      <c r="AA79">
        <f t="shared" si="30"/>
        <v>0.96672238776213393</v>
      </c>
      <c r="AB79">
        <f t="shared" si="31"/>
        <v>9.9548186641873038E-2</v>
      </c>
      <c r="AC79">
        <f t="shared" si="32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7"/>
        <v>99.597830090781088</v>
      </c>
      <c r="M80">
        <f t="shared" si="18"/>
        <v>340.78414271744884</v>
      </c>
      <c r="N80">
        <f t="shared" si="19"/>
        <v>196.18602194924421</v>
      </c>
      <c r="O80">
        <f t="shared" si="20"/>
        <v>844.31879382267607</v>
      </c>
      <c r="P80">
        <f t="shared" si="21"/>
        <v>460.72598927047972</v>
      </c>
      <c r="Q80">
        <f t="shared" si="24"/>
        <v>0.91185900721010316</v>
      </c>
      <c r="R80">
        <f t="shared" si="25"/>
        <v>-7.7141517842220964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0.498526806590462</v>
      </c>
      <c r="X80">
        <f t="shared" si="27"/>
        <v>0.13377696603413369</v>
      </c>
      <c r="Y80">
        <f t="shared" si="28"/>
        <v>0.74666997841097782</v>
      </c>
      <c r="Z80">
        <f t="shared" si="29"/>
        <v>-6.470245635981712</v>
      </c>
      <c r="AA80">
        <f t="shared" si="30"/>
        <v>0.91185900721010316</v>
      </c>
      <c r="AB80">
        <f t="shared" si="31"/>
        <v>-6.8754552183145634E-3</v>
      </c>
      <c r="AC80">
        <f t="shared" si="32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342.70601103246446</v>
      </c>
      <c r="N81">
        <f t="shared" si="19"/>
        <v>198.55755631898546</v>
      </c>
      <c r="O81">
        <f t="shared" si="20"/>
        <v>846.20868574701763</v>
      </c>
      <c r="P81">
        <f t="shared" si="21"/>
        <v>461.74908737640976</v>
      </c>
      <c r="Q81">
        <f t="shared" si="24"/>
        <v>1.0686954413311218</v>
      </c>
      <c r="R81">
        <f t="shared" si="25"/>
        <v>-7.8859802272771544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1.9218683150156153</v>
      </c>
      <c r="X81">
        <f t="shared" si="27"/>
        <v>2.371534369741255</v>
      </c>
      <c r="Y81">
        <f t="shared" si="28"/>
        <v>1.8898919243415548</v>
      </c>
      <c r="Z81">
        <f t="shared" si="29"/>
        <v>-5.4471475300516659</v>
      </c>
      <c r="AA81">
        <f t="shared" si="30"/>
        <v>1.0686954413311218</v>
      </c>
      <c r="AB81">
        <f t="shared" si="31"/>
        <v>-0.17182844305505807</v>
      </c>
      <c r="AC81">
        <f t="shared" si="32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344.09451937221547</v>
      </c>
      <c r="N82">
        <f t="shared" si="19"/>
        <v>202.69928469730294</v>
      </c>
      <c r="O82">
        <f t="shared" si="20"/>
        <v>847.67558483923028</v>
      </c>
      <c r="P82">
        <f t="shared" si="21"/>
        <v>463.30998313003153</v>
      </c>
      <c r="Q82">
        <f t="shared" si="24"/>
        <v>0.93524450252606139</v>
      </c>
      <c r="R82">
        <f t="shared" si="25"/>
        <v>-8.22775117782178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1.388508339751013</v>
      </c>
      <c r="X82">
        <f t="shared" si="27"/>
        <v>4.141728378317481</v>
      </c>
      <c r="Y82">
        <f t="shared" si="28"/>
        <v>1.4668990922126568</v>
      </c>
      <c r="Z82">
        <f t="shared" si="29"/>
        <v>-3.8862517764299014</v>
      </c>
      <c r="AA82">
        <f t="shared" si="30"/>
        <v>0.93524450252606139</v>
      </c>
      <c r="AB82">
        <f t="shared" si="31"/>
        <v>-0.34177095054462558</v>
      </c>
      <c r="AC82">
        <f t="shared" si="32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345.26332565259617</v>
      </c>
      <c r="N83">
        <f t="shared" si="19"/>
        <v>207.02475308905554</v>
      </c>
      <c r="O83">
        <f t="shared" si="20"/>
        <v>849.18697980464481</v>
      </c>
      <c r="P83">
        <f t="shared" si="21"/>
        <v>464.36031784642199</v>
      </c>
      <c r="Q83">
        <f t="shared" si="24"/>
        <v>1.0128349678526265</v>
      </c>
      <c r="R83">
        <f t="shared" si="25"/>
        <v>-8.3569279656246032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1.1688062803806929</v>
      </c>
      <c r="X83">
        <f t="shared" si="27"/>
        <v>4.3254683917525938</v>
      </c>
      <c r="Y83">
        <f t="shared" si="28"/>
        <v>1.5113949654145244</v>
      </c>
      <c r="Z83">
        <f t="shared" si="29"/>
        <v>-2.835917060039435</v>
      </c>
      <c r="AA83">
        <f t="shared" si="30"/>
        <v>1.0128349678526265</v>
      </c>
      <c r="AB83">
        <f t="shared" si="31"/>
        <v>-0.12917678780282316</v>
      </c>
      <c r="AC83">
        <f t="shared" si="32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345.62081730504696</v>
      </c>
      <c r="N84">
        <f t="shared" si="19"/>
        <v>208.6899792819068</v>
      </c>
      <c r="O84">
        <f t="shared" si="20"/>
        <v>850.96828267664205</v>
      </c>
      <c r="P84">
        <f t="shared" si="21"/>
        <v>465.08300850372007</v>
      </c>
      <c r="Q84">
        <f t="shared" si="24"/>
        <v>1.2199589921841467</v>
      </c>
      <c r="R84">
        <f t="shared" si="25"/>
        <v>-8.2658703653879719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0.35749165245078984</v>
      </c>
      <c r="X84">
        <f t="shared" si="27"/>
        <v>1.6652261928512644</v>
      </c>
      <c r="Y84">
        <f t="shared" si="28"/>
        <v>1.7813028719972408</v>
      </c>
      <c r="Z84">
        <f t="shared" si="29"/>
        <v>-2.1132264027413612</v>
      </c>
      <c r="AA84">
        <f t="shared" si="30"/>
        <v>1.2199589921841467</v>
      </c>
      <c r="AB84">
        <f t="shared" si="31"/>
        <v>9.1057600236631231E-2</v>
      </c>
      <c r="AC84">
        <f t="shared" si="32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346.78325788485137</v>
      </c>
      <c r="N85">
        <f t="shared" si="19"/>
        <v>212.3464788601168</v>
      </c>
      <c r="O85">
        <f t="shared" si="20"/>
        <v>852.21489206868023</v>
      </c>
      <c r="P85">
        <f t="shared" si="21"/>
        <v>466.24236428111993</v>
      </c>
      <c r="Q85">
        <f t="shared" si="24"/>
        <v>0.75190262259411877</v>
      </c>
      <c r="R85">
        <f t="shared" si="25"/>
        <v>-7.86668114136803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1.1624405798044108</v>
      </c>
      <c r="X85">
        <f t="shared" si="27"/>
        <v>3.6564995782100027</v>
      </c>
      <c r="Y85">
        <f t="shared" si="28"/>
        <v>1.2466093920381809</v>
      </c>
      <c r="Z85">
        <f t="shared" si="29"/>
        <v>-0.95387062534149436</v>
      </c>
      <c r="AA85">
        <f t="shared" si="30"/>
        <v>0.75190262259411877</v>
      </c>
      <c r="AB85">
        <f t="shared" si="31"/>
        <v>0.39918922401994195</v>
      </c>
      <c r="AC85">
        <f t="shared" si="32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347.00033123595682</v>
      </c>
      <c r="N86">
        <f t="shared" si="19"/>
        <v>213.29447630040619</v>
      </c>
      <c r="O86">
        <f t="shared" si="20"/>
        <v>852.67094979815624</v>
      </c>
      <c r="P86">
        <f t="shared" si="21"/>
        <v>465.90343064643076</v>
      </c>
      <c r="Q86">
        <f t="shared" si="24"/>
        <v>0.91634121561241233</v>
      </c>
      <c r="R86">
        <f t="shared" si="25"/>
        <v>-7.6450299907041881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0.217073351105455</v>
      </c>
      <c r="X86">
        <f t="shared" si="27"/>
        <v>0.94799744028938449</v>
      </c>
      <c r="Y86">
        <f t="shared" si="28"/>
        <v>0.45605772947601508</v>
      </c>
      <c r="Z86">
        <f t="shared" si="29"/>
        <v>-1.292804260030664</v>
      </c>
      <c r="AA86">
        <f t="shared" si="30"/>
        <v>0.91634121561241233</v>
      </c>
      <c r="AB86">
        <f t="shared" si="31"/>
        <v>0.22165115066384189</v>
      </c>
      <c r="AC86">
        <f t="shared" si="32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348.07367737322045</v>
      </c>
      <c r="N87">
        <f t="shared" si="19"/>
        <v>214.24028139235114</v>
      </c>
      <c r="O87">
        <f t="shared" si="20"/>
        <v>853.05587338572639</v>
      </c>
      <c r="P87">
        <f t="shared" si="21"/>
        <v>466.05533830193133</v>
      </c>
      <c r="Q87">
        <f t="shared" si="24"/>
        <v>0.59899717424724963</v>
      </c>
      <c r="R87">
        <f t="shared" si="25"/>
        <v>-7.2587975206502717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1.073346137263627</v>
      </c>
      <c r="X87">
        <f t="shared" si="27"/>
        <v>0.94580509194494766</v>
      </c>
      <c r="Y87">
        <f t="shared" si="28"/>
        <v>0.38492358757014244</v>
      </c>
      <c r="Z87">
        <f t="shared" si="29"/>
        <v>-1.1408966045300986</v>
      </c>
      <c r="AA87">
        <f t="shared" si="30"/>
        <v>0.59899717424724963</v>
      </c>
      <c r="AB87">
        <f t="shared" si="31"/>
        <v>0.38623247005391637</v>
      </c>
      <c r="AC87">
        <f t="shared" si="32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349.28427813518806</v>
      </c>
      <c r="N88">
        <f t="shared" si="19"/>
        <v>214.25566518751026</v>
      </c>
      <c r="O88">
        <f t="shared" si="20"/>
        <v>853.95598333368048</v>
      </c>
      <c r="P88">
        <f t="shared" si="21"/>
        <v>466.18118161895381</v>
      </c>
      <c r="Q88">
        <f t="shared" si="24"/>
        <v>1.0076711595191321</v>
      </c>
      <c r="R88">
        <f t="shared" si="25"/>
        <v>-7.2908511856329659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1.210600761967612</v>
      </c>
      <c r="X88">
        <f t="shared" si="27"/>
        <v>1.5383795159124247E-2</v>
      </c>
      <c r="Y88">
        <f t="shared" si="28"/>
        <v>0.9001099479540926</v>
      </c>
      <c r="Z88">
        <f t="shared" si="29"/>
        <v>-1.0150532875076124</v>
      </c>
      <c r="AA88">
        <f t="shared" si="30"/>
        <v>1.0076711595191321</v>
      </c>
      <c r="AB88">
        <f t="shared" si="31"/>
        <v>-3.205366498269413E-2</v>
      </c>
      <c r="AC88">
        <f t="shared" si="32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350.13623933402607</v>
      </c>
      <c r="N89">
        <f t="shared" si="19"/>
        <v>214.24447650227242</v>
      </c>
      <c r="O89">
        <f t="shared" si="20"/>
        <v>854.27655678958695</v>
      </c>
      <c r="P89">
        <f t="shared" si="21"/>
        <v>465.91641466612447</v>
      </c>
      <c r="Q89">
        <f t="shared" si="24"/>
        <v>0.78222257938569906</v>
      </c>
      <c r="R89">
        <f t="shared" si="25"/>
        <v>-6.9696142926477442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0.85196119883801202</v>
      </c>
      <c r="X89">
        <f t="shared" si="27"/>
        <v>-1.1188685237840446E-2</v>
      </c>
      <c r="Y89">
        <f t="shared" si="28"/>
        <v>0.32057345590646946</v>
      </c>
      <c r="Z89">
        <f t="shared" si="29"/>
        <v>-1.2798202403369601</v>
      </c>
      <c r="AA89">
        <f t="shared" si="30"/>
        <v>0.78222257938569906</v>
      </c>
      <c r="AB89">
        <f t="shared" si="31"/>
        <v>0.32123689298522162</v>
      </c>
      <c r="AC89">
        <f t="shared" si="32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351.77857839462871</v>
      </c>
      <c r="N90">
        <f t="shared" si="19"/>
        <v>213.18195606472239</v>
      </c>
      <c r="O90">
        <f t="shared" si="20"/>
        <v>855.44442488571747</v>
      </c>
      <c r="P90">
        <f t="shared" si="21"/>
        <v>466.02382972322982</v>
      </c>
      <c r="Q90">
        <f t="shared" si="24"/>
        <v>0.64015741208512444</v>
      </c>
      <c r="R90">
        <f t="shared" si="25"/>
        <v>-6.2473528107785015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1.6423390606026373</v>
      </c>
      <c r="X90">
        <f t="shared" si="27"/>
        <v>-1.0625204375500346</v>
      </c>
      <c r="Y90">
        <f t="shared" si="28"/>
        <v>1.167868096130519</v>
      </c>
      <c r="Z90">
        <f t="shared" si="29"/>
        <v>-1.1724051832316036</v>
      </c>
      <c r="AA90">
        <f t="shared" si="30"/>
        <v>0.64015741208512444</v>
      </c>
      <c r="AB90">
        <f t="shared" si="31"/>
        <v>0.72226148186924277</v>
      </c>
      <c r="AC90">
        <f t="shared" si="32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351.94120187709331</v>
      </c>
      <c r="N91">
        <f t="shared" si="19"/>
        <v>214.44220636437024</v>
      </c>
      <c r="O91">
        <f t="shared" si="20"/>
        <v>855.74190607907803</v>
      </c>
      <c r="P91">
        <f t="shared" si="21"/>
        <v>466.50654734688368</v>
      </c>
      <c r="Q91">
        <f t="shared" si="24"/>
        <v>0.89324892998342009</v>
      </c>
      <c r="R91">
        <f t="shared" si="25"/>
        <v>-5.5298286591686443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0.16262348246459624</v>
      </c>
      <c r="X91">
        <f t="shared" si="27"/>
        <v>1.2602502996478506</v>
      </c>
      <c r="Y91">
        <f t="shared" si="28"/>
        <v>0.29748119336056789</v>
      </c>
      <c r="Z91">
        <f t="shared" si="29"/>
        <v>-0.68968755957774874</v>
      </c>
      <c r="AA91">
        <f t="shared" si="30"/>
        <v>0.89324892998342009</v>
      </c>
      <c r="AB91">
        <f t="shared" si="31"/>
        <v>0.71752415160985716</v>
      </c>
      <c r="AC91">
        <f t="shared" si="32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352.54065129384634</v>
      </c>
      <c r="N92">
        <f t="shared" si="19"/>
        <v>214.07754863021844</v>
      </c>
      <c r="O92">
        <f t="shared" si="20"/>
        <v>856.47294140221243</v>
      </c>
      <c r="P92">
        <f t="shared" si="21"/>
        <v>466.76518084779264</v>
      </c>
      <c r="Q92">
        <f t="shared" si="24"/>
        <v>0.46731572759183643</v>
      </c>
      <c r="R92">
        <f t="shared" si="25"/>
        <v>-4.8058662351362669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0.59944941675303198</v>
      </c>
      <c r="X92">
        <f t="shared" si="27"/>
        <v>-0.36465773415179115</v>
      </c>
      <c r="Y92">
        <f t="shared" si="28"/>
        <v>0.73103532313439246</v>
      </c>
      <c r="Z92">
        <f t="shared" si="29"/>
        <v>-0.43105405866879209</v>
      </c>
      <c r="AA92">
        <f t="shared" si="30"/>
        <v>0.46731572759183643</v>
      </c>
      <c r="AB92">
        <f t="shared" si="31"/>
        <v>0.72396242403237743</v>
      </c>
      <c r="AC92">
        <f t="shared" si="32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352.82814077589791</v>
      </c>
      <c r="N93">
        <f t="shared" si="19"/>
        <v>213.7775923066111</v>
      </c>
      <c r="O93">
        <f t="shared" si="20"/>
        <v>856.2746851632578</v>
      </c>
      <c r="P93">
        <f t="shared" si="21"/>
        <v>466.44409514473477</v>
      </c>
      <c r="Q93">
        <f t="shared" si="24"/>
        <v>0.57499322646264306</v>
      </c>
      <c r="R93">
        <f t="shared" si="25"/>
        <v>-4.333729474869374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0.28748948205156921</v>
      </c>
      <c r="X93">
        <f t="shared" si="27"/>
        <v>-0.29995632360734703</v>
      </c>
      <c r="Y93">
        <f t="shared" si="28"/>
        <v>-0.19825623895462741</v>
      </c>
      <c r="Z93">
        <f t="shared" si="29"/>
        <v>-0.75213976172665298</v>
      </c>
      <c r="AA93">
        <f t="shared" si="30"/>
        <v>0.57499322646264306</v>
      </c>
      <c r="AB93">
        <f t="shared" si="31"/>
        <v>0.47213676026689289</v>
      </c>
      <c r="AC93">
        <f t="shared" si="32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354.2340740505843</v>
      </c>
      <c r="N94">
        <f t="shared" si="19"/>
        <v>212.98010617335171</v>
      </c>
      <c r="O94">
        <f t="shared" si="20"/>
        <v>856.50010449094691</v>
      </c>
      <c r="P94">
        <f t="shared" si="21"/>
        <v>466.76044131335146</v>
      </c>
      <c r="Q94">
        <f t="shared" si="24"/>
        <v>0.75113890954858864</v>
      </c>
      <c r="R94">
        <f t="shared" si="25"/>
        <v>-3.919806662420426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1.4059332746863902</v>
      </c>
      <c r="X94">
        <f t="shared" si="27"/>
        <v>-0.79748613325938322</v>
      </c>
      <c r="Y94">
        <f t="shared" si="28"/>
        <v>0.2254193276891101</v>
      </c>
      <c r="Z94">
        <f t="shared" si="29"/>
        <v>-0.43579359310996324</v>
      </c>
      <c r="AA94">
        <f t="shared" si="30"/>
        <v>0.75113890954858864</v>
      </c>
      <c r="AB94">
        <f t="shared" si="31"/>
        <v>0.41392281244894802</v>
      </c>
      <c r="AC94">
        <f t="shared" si="32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354.49305989448743</v>
      </c>
      <c r="N95">
        <f t="shared" si="19"/>
        <v>213.08737710310658</v>
      </c>
      <c r="O95">
        <f t="shared" si="20"/>
        <v>856.74098710753185</v>
      </c>
      <c r="P95">
        <f t="shared" si="21"/>
        <v>466.74939885440114</v>
      </c>
      <c r="Q95">
        <f t="shared" si="24"/>
        <v>0.78601481358976621</v>
      </c>
      <c r="R95">
        <f t="shared" si="25"/>
        <v>-3.4270316710346056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0.25898584390313317</v>
      </c>
      <c r="X95">
        <f t="shared" si="27"/>
        <v>0.1072709297548613</v>
      </c>
      <c r="Y95">
        <f t="shared" si="28"/>
        <v>0.24088261658494048</v>
      </c>
      <c r="Z95">
        <f t="shared" si="29"/>
        <v>-0.44683605206029142</v>
      </c>
      <c r="AA95">
        <f t="shared" si="30"/>
        <v>0.78601481358976621</v>
      </c>
      <c r="AB95">
        <f t="shared" si="31"/>
        <v>0.49277499138582037</v>
      </c>
      <c r="AC95">
        <f t="shared" si="32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354.58058155349181</v>
      </c>
      <c r="N96">
        <f t="shared" si="19"/>
        <v>209.72618119282401</v>
      </c>
      <c r="O96">
        <f t="shared" si="20"/>
        <v>857.01139735015749</v>
      </c>
      <c r="P96">
        <f t="shared" si="21"/>
        <v>467.42733818859222</v>
      </c>
      <c r="Q96">
        <f t="shared" si="24"/>
        <v>0.7956779543923489</v>
      </c>
      <c r="R96">
        <f t="shared" si="25"/>
        <v>-3.7157376904018871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8.7521659004380581E-2</v>
      </c>
      <c r="X96">
        <f t="shared" si="27"/>
        <v>-3.3611959102825608</v>
      </c>
      <c r="Y96">
        <f t="shared" si="28"/>
        <v>0.27041024262564406</v>
      </c>
      <c r="Z96">
        <f t="shared" si="29"/>
        <v>0.23110328213078901</v>
      </c>
      <c r="AA96">
        <f t="shared" si="30"/>
        <v>0.7956779543923489</v>
      </c>
      <c r="AB96">
        <f t="shared" si="31"/>
        <v>-0.28870601936728146</v>
      </c>
      <c r="AC96">
        <f t="shared" si="32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355.78814691546137</v>
      </c>
      <c r="N97">
        <f t="shared" si="19"/>
        <v>210.67271454466811</v>
      </c>
      <c r="O97">
        <f t="shared" si="20"/>
        <v>857.71439370819871</v>
      </c>
      <c r="P97">
        <f t="shared" si="21"/>
        <v>467.895705473492</v>
      </c>
      <c r="Q97">
        <f t="shared" si="24"/>
        <v>0.73076711279500417</v>
      </c>
      <c r="R97">
        <f t="shared" si="25"/>
        <v>-3.6908337009407628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1.2075653619695572</v>
      </c>
      <c r="X97">
        <f t="shared" si="27"/>
        <v>0.94653335184409571</v>
      </c>
      <c r="Y97">
        <f t="shared" si="28"/>
        <v>0.70299635804121863</v>
      </c>
      <c r="Z97">
        <f t="shared" si="29"/>
        <v>0.69947056703057342</v>
      </c>
      <c r="AA97">
        <f t="shared" si="30"/>
        <v>0.73076711279500417</v>
      </c>
      <c r="AB97">
        <f t="shared" si="31"/>
        <v>2.4903989461124265E-2</v>
      </c>
      <c r="AC97">
        <f t="shared" si="32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356.80322083646325</v>
      </c>
      <c r="N98">
        <f t="shared" si="19"/>
        <v>211.36834852368281</v>
      </c>
      <c r="O98">
        <f t="shared" si="20"/>
        <v>858.31879321258168</v>
      </c>
      <c r="P98">
        <f t="shared" si="21"/>
        <v>468.3536658065367</v>
      </c>
      <c r="Q98">
        <f t="shared" si="24"/>
        <v>0.78683576542615385</v>
      </c>
      <c r="R98">
        <f t="shared" si="25"/>
        <v>-3.8522765587369592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1.0150739210018855</v>
      </c>
      <c r="X98">
        <f t="shared" si="27"/>
        <v>0.69563397901470125</v>
      </c>
      <c r="Y98">
        <f t="shared" si="28"/>
        <v>0.60439950438296819</v>
      </c>
      <c r="Z98">
        <f t="shared" si="29"/>
        <v>1.1574309000752692</v>
      </c>
      <c r="AA98">
        <f t="shared" si="30"/>
        <v>0.78683576542615385</v>
      </c>
      <c r="AB98">
        <f t="shared" si="31"/>
        <v>-0.16144285779619638</v>
      </c>
      <c r="AC98">
        <f t="shared" si="32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356.8180921904999</v>
      </c>
      <c r="N99">
        <f t="shared" si="19"/>
        <v>210.62905888423137</v>
      </c>
      <c r="O99">
        <f t="shared" si="20"/>
        <v>859.5338798159695</v>
      </c>
      <c r="P99">
        <f t="shared" si="21"/>
        <v>468.59476874673635</v>
      </c>
      <c r="Q99">
        <f t="shared" si="24"/>
        <v>0.91576927168880573</v>
      </c>
      <c r="R99">
        <f t="shared" si="25"/>
        <v>-2.9149971310769325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1.487135403664297E-2</v>
      </c>
      <c r="X99">
        <f t="shared" si="27"/>
        <v>-0.73928963945144233</v>
      </c>
      <c r="Y99">
        <f t="shared" si="28"/>
        <v>1.2150866033878174</v>
      </c>
      <c r="Z99">
        <f t="shared" si="29"/>
        <v>1.3985338402749221</v>
      </c>
      <c r="AA99">
        <f t="shared" si="30"/>
        <v>0.91576927168880573</v>
      </c>
      <c r="AB99">
        <f t="shared" si="31"/>
        <v>0.9372794276600267</v>
      </c>
      <c r="AC99">
        <f t="shared" si="32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358.20882610497574</v>
      </c>
      <c r="N100">
        <f t="shared" si="19"/>
        <v>210.90148711276368</v>
      </c>
      <c r="O100">
        <f t="shared" si="20"/>
        <v>859.84251927791058</v>
      </c>
      <c r="P100">
        <f t="shared" si="21"/>
        <v>468.62839793084328</v>
      </c>
      <c r="Q100">
        <f t="shared" si="24"/>
        <v>0.69899618948403597</v>
      </c>
      <c r="R100">
        <f t="shared" si="25"/>
        <v>-3.0038633009432649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1.3907339144758453</v>
      </c>
      <c r="X100">
        <f t="shared" si="27"/>
        <v>0.27242822853230564</v>
      </c>
      <c r="Y100">
        <f t="shared" si="28"/>
        <v>0.30863946194108394</v>
      </c>
      <c r="Z100">
        <f t="shared" si="29"/>
        <v>1.4321630243818504</v>
      </c>
      <c r="AA100">
        <f t="shared" si="30"/>
        <v>0.69899618948403597</v>
      </c>
      <c r="AB100">
        <f t="shared" si="31"/>
        <v>-8.8866169866332445E-2</v>
      </c>
      <c r="AC100">
        <f t="shared" si="32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358.85510143423761</v>
      </c>
      <c r="N101">
        <f t="shared" si="19"/>
        <v>211.8289068018413</v>
      </c>
      <c r="O101">
        <f t="shared" si="20"/>
        <v>860.62504976160403</v>
      </c>
      <c r="P101">
        <f t="shared" si="21"/>
        <v>468.86243760809396</v>
      </c>
      <c r="Q101">
        <f t="shared" si="24"/>
        <v>1.0492308356042372</v>
      </c>
      <c r="R101">
        <f t="shared" si="25"/>
        <v>-2.6037934062908064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0.64627532926186859</v>
      </c>
      <c r="X101">
        <f t="shared" si="27"/>
        <v>0.92741968907762384</v>
      </c>
      <c r="Y101">
        <f t="shared" si="28"/>
        <v>0.78253048369344924</v>
      </c>
      <c r="Z101">
        <f t="shared" si="29"/>
        <v>1.6662027016325283</v>
      </c>
      <c r="AA101">
        <f t="shared" si="30"/>
        <v>1.0492308356042372</v>
      </c>
      <c r="AB101">
        <f t="shared" si="31"/>
        <v>0.40006989465245857</v>
      </c>
      <c r="AC101">
        <f t="shared" si="32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359.4971307638487</v>
      </c>
      <c r="N102">
        <f t="shared" si="19"/>
        <v>211.08860883771601</v>
      </c>
      <c r="O102">
        <f t="shared" si="20"/>
        <v>860.97470686600207</v>
      </c>
      <c r="P102">
        <f t="shared" si="21"/>
        <v>468.95631641270398</v>
      </c>
      <c r="Q102">
        <f t="shared" si="24"/>
        <v>1.2684122453832187</v>
      </c>
      <c r="R102">
        <f t="shared" si="25"/>
        <v>-2.7988500873631637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0.64202932961109127</v>
      </c>
      <c r="X102">
        <f t="shared" si="27"/>
        <v>-0.74029796412528981</v>
      </c>
      <c r="Y102">
        <f t="shared" si="28"/>
        <v>0.34965710439803388</v>
      </c>
      <c r="Z102">
        <f t="shared" si="29"/>
        <v>1.7600815062425568</v>
      </c>
      <c r="AA102">
        <f t="shared" si="30"/>
        <v>1.2684122453832187</v>
      </c>
      <c r="AB102">
        <f t="shared" si="31"/>
        <v>-0.1950566810723573</v>
      </c>
      <c r="AC102">
        <f t="shared" si="32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360.63293861465627</v>
      </c>
      <c r="N103">
        <f t="shared" si="19"/>
        <v>211.72152198243887</v>
      </c>
      <c r="O103">
        <f t="shared" si="20"/>
        <v>862.00627134111278</v>
      </c>
      <c r="P103">
        <f t="shared" si="21"/>
        <v>469.54371653440694</v>
      </c>
      <c r="Q103">
        <f t="shared" si="24"/>
        <v>0.88914501493863751</v>
      </c>
      <c r="R103">
        <f t="shared" si="25"/>
        <v>-2.978772271352613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1.1358078508075664</v>
      </c>
      <c r="X103">
        <f t="shared" si="27"/>
        <v>0.63291314472286331</v>
      </c>
      <c r="Y103">
        <f t="shared" si="28"/>
        <v>1.0315644751107129</v>
      </c>
      <c r="Z103">
        <f t="shared" si="29"/>
        <v>2.3474816279455126</v>
      </c>
      <c r="AA103">
        <f t="shared" si="30"/>
        <v>0.88914501493863751</v>
      </c>
      <c r="AB103">
        <f t="shared" si="31"/>
        <v>-0.17992218398944937</v>
      </c>
      <c r="AC103">
        <f t="shared" si="32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360.54065222696335</v>
      </c>
      <c r="N104">
        <f t="shared" si="19"/>
        <v>211.53064543910997</v>
      </c>
      <c r="O104">
        <f t="shared" si="20"/>
        <v>862.69628264557105</v>
      </c>
      <c r="P104">
        <f t="shared" si="21"/>
        <v>469.83441127023633</v>
      </c>
      <c r="Q104">
        <f t="shared" si="24"/>
        <v>1.1590377787173667</v>
      </c>
      <c r="R104">
        <f t="shared" si="25"/>
        <v>-4.0200937327684931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-9.2286387692922744E-2</v>
      </c>
      <c r="X104">
        <f t="shared" si="27"/>
        <v>-0.1908765433288977</v>
      </c>
      <c r="Y104">
        <f t="shared" si="28"/>
        <v>0.69001130445826675</v>
      </c>
      <c r="Z104">
        <f t="shared" si="29"/>
        <v>2.6381763637749032</v>
      </c>
      <c r="AA104">
        <f t="shared" si="30"/>
        <v>1.1590377787173667</v>
      </c>
      <c r="AB104">
        <f t="shared" si="31"/>
        <v>-1.0413214614158801</v>
      </c>
      <c r="AC104">
        <f t="shared" si="32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361.06844349561709</v>
      </c>
      <c r="N105">
        <f t="shared" si="19"/>
        <v>210.77829160241052</v>
      </c>
      <c r="O105">
        <f t="shared" si="20"/>
        <v>863.21950037529871</v>
      </c>
      <c r="P105">
        <f t="shared" si="21"/>
        <v>469.73939868086399</v>
      </c>
      <c r="Q105">
        <f t="shared" si="24"/>
        <v>1.0519835965642013</v>
      </c>
      <c r="R105">
        <f t="shared" si="25"/>
        <v>-4.7197575286010141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0.52779126865374337</v>
      </c>
      <c r="X105">
        <f t="shared" si="27"/>
        <v>-0.75235383669945577</v>
      </c>
      <c r="Y105">
        <f t="shared" si="28"/>
        <v>0.52321772972766212</v>
      </c>
      <c r="Z105">
        <f t="shared" si="29"/>
        <v>2.5431637744025579</v>
      </c>
      <c r="AA105">
        <f t="shared" si="30"/>
        <v>1.0519835965642013</v>
      </c>
      <c r="AB105">
        <f t="shared" si="31"/>
        <v>-0.69966379583252092</v>
      </c>
      <c r="AC105">
        <f t="shared" si="32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361.62954076470362</v>
      </c>
      <c r="N106">
        <f t="shared" si="19"/>
        <v>211.47373720381273</v>
      </c>
      <c r="O106">
        <f t="shared" si="20"/>
        <v>863.53222318719691</v>
      </c>
      <c r="P106">
        <f t="shared" si="21"/>
        <v>469.56496339958562</v>
      </c>
      <c r="Q106">
        <f t="shared" si="24"/>
        <v>0.81194510657028629</v>
      </c>
      <c r="R106">
        <f t="shared" si="25"/>
        <v>-4.5982069415661391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0.56109726908653101</v>
      </c>
      <c r="X106">
        <f t="shared" si="27"/>
        <v>0.69544560140221279</v>
      </c>
      <c r="Y106">
        <f t="shared" si="28"/>
        <v>0.31272281189819751</v>
      </c>
      <c r="Z106">
        <f t="shared" si="29"/>
        <v>2.3687284931241948</v>
      </c>
      <c r="AA106">
        <f t="shared" si="30"/>
        <v>0.81194510657028629</v>
      </c>
      <c r="AB106">
        <f t="shared" si="31"/>
        <v>0.12155058703487498</v>
      </c>
      <c r="AC106">
        <f t="shared" si="32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361.92824500229676</v>
      </c>
      <c r="N107">
        <f t="shared" si="19"/>
        <v>209.11565980943516</v>
      </c>
      <c r="O107">
        <f t="shared" si="20"/>
        <v>863.4215596151671</v>
      </c>
      <c r="P107">
        <f t="shared" si="21"/>
        <v>469.58122728873184</v>
      </c>
      <c r="Q107">
        <f t="shared" si="24"/>
        <v>0.81535016184778286</v>
      </c>
      <c r="R107">
        <f t="shared" si="25"/>
        <v>-4.0294519622267693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0.29870423759314235</v>
      </c>
      <c r="X107">
        <f t="shared" si="27"/>
        <v>-2.3580773943775739</v>
      </c>
      <c r="Y107">
        <f t="shared" si="28"/>
        <v>-0.11066357202980726</v>
      </c>
      <c r="Z107">
        <f t="shared" si="29"/>
        <v>2.3849923822704113</v>
      </c>
      <c r="AA107">
        <f t="shared" si="30"/>
        <v>0.81535016184778286</v>
      </c>
      <c r="AB107">
        <f t="shared" si="31"/>
        <v>0.5687549793393698</v>
      </c>
      <c r="AC107">
        <f t="shared" si="32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7"/>
        <v>119.66078424807276</v>
      </c>
      <c r="M108">
        <f t="shared" si="18"/>
        <v>362.17357258331384</v>
      </c>
      <c r="N108">
        <f t="shared" si="19"/>
        <v>209.16117863775284</v>
      </c>
      <c r="O108">
        <f t="shared" si="20"/>
        <v>863.61943038974096</v>
      </c>
      <c r="P108">
        <f t="shared" si="21"/>
        <v>470.00921947246212</v>
      </c>
      <c r="Q108">
        <f t="shared" si="24"/>
        <v>1.1901238041329396</v>
      </c>
      <c r="R108">
        <f t="shared" si="25"/>
        <v>-3.7414362898118241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0.24532758101707941</v>
      </c>
      <c r="X108">
        <f t="shared" si="27"/>
        <v>4.5518828317682392E-2</v>
      </c>
      <c r="Y108">
        <f t="shared" si="28"/>
        <v>0.19787077457385749</v>
      </c>
      <c r="Z108">
        <f t="shared" si="29"/>
        <v>2.8129845660006936</v>
      </c>
      <c r="AA108">
        <f t="shared" si="30"/>
        <v>1.1901238041329396</v>
      </c>
      <c r="AB108">
        <f t="shared" si="31"/>
        <v>0.28801567241494519</v>
      </c>
      <c r="AC108">
        <f t="shared" si="32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7"/>
        <v>119.54123832167549</v>
      </c>
      <c r="M109">
        <f t="shared" si="18"/>
        <v>362.09431671587328</v>
      </c>
      <c r="N109">
        <f t="shared" si="19"/>
        <v>205.21698309053255</v>
      </c>
      <c r="O109">
        <f t="shared" si="20"/>
        <v>863.73855869607996</v>
      </c>
      <c r="P109">
        <f t="shared" si="21"/>
        <v>469.79555382060551</v>
      </c>
      <c r="Q109">
        <f t="shared" si="24"/>
        <v>1.2586006010102833</v>
      </c>
      <c r="R109">
        <f t="shared" si="25"/>
        <v>-3.2102799450678239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-7.9255867440565453E-2</v>
      </c>
      <c r="X109">
        <f t="shared" si="27"/>
        <v>-3.9441955472202892</v>
      </c>
      <c r="Y109">
        <f t="shared" si="28"/>
        <v>0.11912830633900739</v>
      </c>
      <c r="Z109">
        <f t="shared" si="29"/>
        <v>2.599318914144078</v>
      </c>
      <c r="AA109">
        <f t="shared" si="30"/>
        <v>1.2586006010102833</v>
      </c>
      <c r="AB109">
        <f t="shared" si="31"/>
        <v>0.5311563447440002</v>
      </c>
      <c r="AC109">
        <f t="shared" si="32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7"/>
        <v>119.25660516362029</v>
      </c>
      <c r="M110">
        <f t="shared" si="18"/>
        <v>362.59781022570547</v>
      </c>
      <c r="N110">
        <f t="shared" si="19"/>
        <v>203.61446567744144</v>
      </c>
      <c r="O110">
        <f t="shared" si="20"/>
        <v>863.03381631892114</v>
      </c>
      <c r="P110">
        <f t="shared" si="21"/>
        <v>469.03674989720957</v>
      </c>
      <c r="Q110">
        <f t="shared" si="24"/>
        <v>1.0185491947538827</v>
      </c>
      <c r="R110">
        <f t="shared" si="25"/>
        <v>-2.9072240006690815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0.50349350983219665</v>
      </c>
      <c r="X110">
        <f t="shared" si="27"/>
        <v>-1.6025174130911068</v>
      </c>
      <c r="Y110">
        <f t="shared" si="28"/>
        <v>-0.70474237715882282</v>
      </c>
      <c r="Z110">
        <f t="shared" si="29"/>
        <v>1.8405149907481473</v>
      </c>
      <c r="AA110">
        <f t="shared" si="30"/>
        <v>1.0185491947538827</v>
      </c>
      <c r="AB110">
        <f t="shared" si="31"/>
        <v>0.30305594439874239</v>
      </c>
      <c r="AC110">
        <f t="shared" si="32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7"/>
        <v>118.90399491012921</v>
      </c>
      <c r="M111">
        <f t="shared" si="18"/>
        <v>362.00634174658899</v>
      </c>
      <c r="N111">
        <f t="shared" si="19"/>
        <v>199.26768018721714</v>
      </c>
      <c r="O111">
        <f t="shared" si="20"/>
        <v>861.71269517589849</v>
      </c>
      <c r="P111">
        <f t="shared" si="21"/>
        <v>468.08213315929601</v>
      </c>
      <c r="Q111">
        <f t="shared" si="24"/>
        <v>1.0346475761260649</v>
      </c>
      <c r="R111">
        <f t="shared" si="25"/>
        <v>-2.8537215580417277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-0.59146847911648592</v>
      </c>
      <c r="X111">
        <f t="shared" si="27"/>
        <v>-4.3467854902243062</v>
      </c>
      <c r="Y111">
        <f t="shared" si="28"/>
        <v>-1.3211211430226513</v>
      </c>
      <c r="Z111">
        <f t="shared" si="29"/>
        <v>0.88589825283457913</v>
      </c>
      <c r="AA111">
        <f t="shared" si="30"/>
        <v>1.0346475761260649</v>
      </c>
      <c r="AB111">
        <f t="shared" si="31"/>
        <v>5.3502442627353819E-2</v>
      </c>
      <c r="AC111">
        <f t="shared" si="32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7"/>
        <v>118.32267354251694</v>
      </c>
      <c r="M112">
        <f t="shared" si="18"/>
        <v>360.64215185820223</v>
      </c>
      <c r="N112">
        <f t="shared" si="19"/>
        <v>194.11945520870643</v>
      </c>
      <c r="O112">
        <f t="shared" si="20"/>
        <v>860.95363402837165</v>
      </c>
      <c r="P112">
        <f t="shared" si="21"/>
        <v>466.89215934292986</v>
      </c>
      <c r="Q112">
        <f t="shared" si="24"/>
        <v>1.2455909231279052</v>
      </c>
      <c r="R112">
        <f t="shared" si="25"/>
        <v>-3.0228758224537855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-1.3641898883867611</v>
      </c>
      <c r="X112">
        <f t="shared" si="27"/>
        <v>-5.1482249785107115</v>
      </c>
      <c r="Y112">
        <f t="shared" si="28"/>
        <v>-0.75906114752683607</v>
      </c>
      <c r="Z112">
        <f t="shared" si="29"/>
        <v>-0.30407556353156906</v>
      </c>
      <c r="AA112">
        <f t="shared" si="30"/>
        <v>1.2455909231279052</v>
      </c>
      <c r="AB112">
        <f t="shared" si="31"/>
        <v>-0.16915426441205783</v>
      </c>
      <c r="AC112">
        <f t="shared" si="32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7"/>
        <v>118.2694303988274</v>
      </c>
      <c r="M113">
        <f t="shared" si="18"/>
        <v>360.95228515900845</v>
      </c>
      <c r="N113">
        <f t="shared" si="19"/>
        <v>192.6772874913089</v>
      </c>
      <c r="O113">
        <f t="shared" si="20"/>
        <v>861.18429327945114</v>
      </c>
      <c r="P113">
        <f t="shared" si="21"/>
        <v>466.93779316409649</v>
      </c>
      <c r="Q113">
        <f t="shared" si="24"/>
        <v>0.76626662814283775</v>
      </c>
      <c r="R113">
        <f t="shared" si="25"/>
        <v>-2.4068769548730615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0.31013330080622836</v>
      </c>
      <c r="X113">
        <f t="shared" si="27"/>
        <v>-1.442167717397524</v>
      </c>
      <c r="Y113">
        <f t="shared" si="28"/>
        <v>0.23065925107948715</v>
      </c>
      <c r="Z113">
        <f t="shared" si="29"/>
        <v>-0.258441742364937</v>
      </c>
      <c r="AA113">
        <f t="shared" si="30"/>
        <v>0.76626662814283775</v>
      </c>
      <c r="AB113">
        <f t="shared" si="31"/>
        <v>0.61599886758072397</v>
      </c>
      <c r="AC113">
        <f t="shared" si="32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7"/>
        <v>118.19977899076389</v>
      </c>
      <c r="M114">
        <f t="shared" si="18"/>
        <v>361.00356405424873</v>
      </c>
      <c r="N114">
        <f t="shared" si="19"/>
        <v>192.03425828375956</v>
      </c>
      <c r="O114">
        <f t="shared" si="20"/>
        <v>861.19027646048994</v>
      </c>
      <c r="P114">
        <f t="shared" si="21"/>
        <v>466.63493660051262</v>
      </c>
      <c r="Q114">
        <f t="shared" si="24"/>
        <v>0.72455028761951468</v>
      </c>
      <c r="R114">
        <f t="shared" si="25"/>
        <v>-1.9765587640143614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5.1278895240272959E-2</v>
      </c>
      <c r="X114">
        <f t="shared" si="27"/>
        <v>-0.64302920754934689</v>
      </c>
      <c r="Y114">
        <f t="shared" si="28"/>
        <v>5.9831810388004669E-3</v>
      </c>
      <c r="Z114">
        <f t="shared" si="29"/>
        <v>-0.56129830594881014</v>
      </c>
      <c r="AA114">
        <f t="shared" si="30"/>
        <v>0.72455028761951468</v>
      </c>
      <c r="AB114">
        <f t="shared" si="31"/>
        <v>0.43031819085870016</v>
      </c>
      <c r="AC114">
        <f t="shared" si="32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7"/>
        <v>118.21853129297733</v>
      </c>
      <c r="M115">
        <f t="shared" si="18"/>
        <v>360.73472630144579</v>
      </c>
      <c r="N115">
        <f t="shared" si="19"/>
        <v>191.25197522407512</v>
      </c>
      <c r="O115">
        <f t="shared" si="20"/>
        <v>861.16136636815156</v>
      </c>
      <c r="P115">
        <f t="shared" si="21"/>
        <v>466.47145014429105</v>
      </c>
      <c r="Q115">
        <f t="shared" si="24"/>
        <v>0.62748193579403999</v>
      </c>
      <c r="R115">
        <f t="shared" si="25"/>
        <v>-1.6689689515650159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-0.26883775280293776</v>
      </c>
      <c r="X115">
        <f t="shared" si="27"/>
        <v>-0.78228305968443124</v>
      </c>
      <c r="Y115">
        <f t="shared" si="28"/>
        <v>-2.891009233837849E-2</v>
      </c>
      <c r="Z115">
        <f t="shared" si="29"/>
        <v>-0.72478476217037269</v>
      </c>
      <c r="AA115">
        <f t="shared" si="30"/>
        <v>0.62748193579403999</v>
      </c>
      <c r="AB115">
        <f t="shared" si="31"/>
        <v>0.30758981244934547</v>
      </c>
      <c r="AC115">
        <f t="shared" si="32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7"/>
        <v>118.49948096307085</v>
      </c>
      <c r="M116">
        <f t="shared" si="18"/>
        <v>362.16211580780964</v>
      </c>
      <c r="N116">
        <f t="shared" si="19"/>
        <v>192.34171651148935</v>
      </c>
      <c r="O116">
        <f t="shared" si="20"/>
        <v>862.09513904416929</v>
      </c>
      <c r="P116">
        <f t="shared" si="21"/>
        <v>466.77895052851977</v>
      </c>
      <c r="Q116">
        <f t="shared" si="24"/>
        <v>0.81658003182424699</v>
      </c>
      <c r="R116">
        <f t="shared" si="25"/>
        <v>-0.53976306845516187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1.427389506363852</v>
      </c>
      <c r="X116">
        <f t="shared" si="27"/>
        <v>1.0897412874142276</v>
      </c>
      <c r="Y116">
        <f t="shared" si="28"/>
        <v>0.93377267601772473</v>
      </c>
      <c r="Z116">
        <f t="shared" si="29"/>
        <v>-0.41728437794165529</v>
      </c>
      <c r="AA116">
        <f t="shared" si="30"/>
        <v>0.81658003182424699</v>
      </c>
      <c r="AB116">
        <f t="shared" si="31"/>
        <v>1.1292058831098539</v>
      </c>
      <c r="AC116">
        <f t="shared" si="32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7"/>
        <v>118.94987107799582</v>
      </c>
      <c r="M117">
        <f t="shared" si="18"/>
        <v>362.61000069929872</v>
      </c>
      <c r="N117">
        <f t="shared" si="19"/>
        <v>194.72507755062756</v>
      </c>
      <c r="O117">
        <f t="shared" si="20"/>
        <v>862.49843221087565</v>
      </c>
      <c r="P117">
        <f t="shared" si="21"/>
        <v>466.83670158662176</v>
      </c>
      <c r="Q117">
        <f t="shared" si="24"/>
        <v>0.66071194419377888</v>
      </c>
      <c r="R117">
        <f t="shared" si="25"/>
        <v>-0.19138471445266719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0.44788489148908184</v>
      </c>
      <c r="X117">
        <f t="shared" si="27"/>
        <v>2.3833610391382081</v>
      </c>
      <c r="Y117">
        <f t="shared" si="28"/>
        <v>0.40329316670636217</v>
      </c>
      <c r="Z117">
        <f t="shared" si="29"/>
        <v>-0.35953331983967018</v>
      </c>
      <c r="AA117">
        <f t="shared" si="30"/>
        <v>0.66071194419377888</v>
      </c>
      <c r="AB117">
        <f t="shared" si="31"/>
        <v>0.34837835400249467</v>
      </c>
      <c r="AC117">
        <f t="shared" si="32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7"/>
        <v>119.29779325590842</v>
      </c>
      <c r="M118">
        <f t="shared" si="18"/>
        <v>363.28719607509322</v>
      </c>
      <c r="N118">
        <f t="shared" si="19"/>
        <v>195.04378655056092</v>
      </c>
      <c r="O118">
        <f t="shared" si="20"/>
        <v>862.97857957724307</v>
      </c>
      <c r="P118">
        <f t="shared" si="21"/>
        <v>466.8602219206681</v>
      </c>
      <c r="Q118">
        <f t="shared" si="24"/>
        <v>0.38176801630623719</v>
      </c>
      <c r="R118">
        <f t="shared" si="25"/>
        <v>0.5252107826375112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0.67719537579449707</v>
      </c>
      <c r="X118">
        <f t="shared" si="27"/>
        <v>0.31870899993336366</v>
      </c>
      <c r="Y118">
        <f t="shared" si="28"/>
        <v>0.48014736636741873</v>
      </c>
      <c r="Z118">
        <f t="shared" si="29"/>
        <v>-0.33601298579333161</v>
      </c>
      <c r="AA118">
        <f t="shared" si="30"/>
        <v>0.38176801630623719</v>
      </c>
      <c r="AB118">
        <f t="shared" si="31"/>
        <v>0.71659549709017845</v>
      </c>
      <c r="AC118">
        <f t="shared" si="32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7"/>
        <v>119.37882999036245</v>
      </c>
      <c r="M119">
        <f t="shared" si="18"/>
        <v>364.39433885825144</v>
      </c>
      <c r="N119">
        <f t="shared" si="19"/>
        <v>196.73767592981136</v>
      </c>
      <c r="O119">
        <f t="shared" si="20"/>
        <v>863.72766218749325</v>
      </c>
      <c r="P119">
        <f t="shared" si="21"/>
        <v>466.81604206752911</v>
      </c>
      <c r="Q119">
        <f t="shared" si="24"/>
        <v>0.70410955110662166</v>
      </c>
      <c r="R119">
        <f t="shared" si="25"/>
        <v>0.31639694441574545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1.1071427831582241</v>
      </c>
      <c r="X119">
        <f t="shared" si="27"/>
        <v>1.6938893792504359</v>
      </c>
      <c r="Y119">
        <f t="shared" si="28"/>
        <v>0.74908261025018419</v>
      </c>
      <c r="Z119">
        <f t="shared" si="29"/>
        <v>-0.38019283893231659</v>
      </c>
      <c r="AA119">
        <f t="shared" si="30"/>
        <v>0.70410955110662166</v>
      </c>
      <c r="AB119">
        <f t="shared" si="31"/>
        <v>-0.20881383822176575</v>
      </c>
      <c r="AC119">
        <f t="shared" si="32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7"/>
        <v>119.84462378194416</v>
      </c>
      <c r="M120">
        <f t="shared" si="18"/>
        <v>364.0716351622068</v>
      </c>
      <c r="N120">
        <f t="shared" si="19"/>
        <v>197.26751954841373</v>
      </c>
      <c r="O120">
        <f t="shared" si="20"/>
        <v>863.46050638268514</v>
      </c>
      <c r="P120">
        <f t="shared" si="21"/>
        <v>466.56456004015831</v>
      </c>
      <c r="Q120">
        <f t="shared" si="24"/>
        <v>0.94362299591889098</v>
      </c>
      <c r="R120">
        <f t="shared" si="25"/>
        <v>-0.42979262113137873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-0.32270369604464122</v>
      </c>
      <c r="X120">
        <f t="shared" si="27"/>
        <v>0.52984361860237073</v>
      </c>
      <c r="Y120">
        <f t="shared" si="28"/>
        <v>-0.26715580480811241</v>
      </c>
      <c r="Z120">
        <f t="shared" si="29"/>
        <v>-0.63167486630311487</v>
      </c>
      <c r="AA120">
        <f t="shared" si="30"/>
        <v>0.94362299591889098</v>
      </c>
      <c r="AB120">
        <f t="shared" si="31"/>
        <v>-0.74618956554712423</v>
      </c>
      <c r="AC120">
        <f t="shared" si="32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7"/>
        <v>120.50999564686083</v>
      </c>
      <c r="M121">
        <f t="shared" si="18"/>
        <v>364.63387355062753</v>
      </c>
      <c r="N121">
        <f t="shared" si="19"/>
        <v>197.79514267338362</v>
      </c>
      <c r="O121">
        <f t="shared" si="20"/>
        <v>863.70394100946601</v>
      </c>
      <c r="P121">
        <f t="shared" si="21"/>
        <v>467.56496748814811</v>
      </c>
      <c r="Q121">
        <f t="shared" si="24"/>
        <v>0.50768255102789472</v>
      </c>
      <c r="R121">
        <f t="shared" si="25"/>
        <v>-0.24951177080556833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0.56223838842072382</v>
      </c>
      <c r="X121">
        <f t="shared" si="27"/>
        <v>0.52762312496989239</v>
      </c>
      <c r="Y121">
        <f t="shared" si="28"/>
        <v>0.2434346267808678</v>
      </c>
      <c r="Z121">
        <f t="shared" si="29"/>
        <v>0.36873258168668599</v>
      </c>
      <c r="AA121">
        <f t="shared" si="30"/>
        <v>0.50768255102789472</v>
      </c>
      <c r="AB121">
        <f t="shared" si="31"/>
        <v>0.1802808503258104</v>
      </c>
      <c r="AC121">
        <f t="shared" si="32"/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7"/>
        <v>121.17905099963873</v>
      </c>
      <c r="M122">
        <f t="shared" si="18"/>
        <v>365.16888347794026</v>
      </c>
      <c r="N122">
        <f t="shared" ref="N122:N134" si="34">LN((D122/C122)/T122)*100</f>
        <v>199.14390774823727</v>
      </c>
      <c r="O122">
        <f t="shared" ref="O122:O134" si="35">LN(B122/T122)*100</f>
        <v>864.01961039679736</v>
      </c>
      <c r="P122">
        <f t="shared" ref="P122:P134" si="36">LN(((K122*G122)/100)/T122)*100</f>
        <v>467.95193685113816</v>
      </c>
      <c r="Q122">
        <f t="shared" ref="Q122:Q134" si="37">LN(C122/C121)*100</f>
        <v>0.4639453852409785</v>
      </c>
      <c r="R122">
        <f t="shared" ref="R122:R134" si="38">LN(H122/C122)*100</f>
        <v>-0.22493639944162186</v>
      </c>
      <c r="S122">
        <f t="shared" ref="S122:S134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34" si="40">M122-M121</f>
        <v>0.53500992731272845</v>
      </c>
      <c r="X122">
        <f t="shared" ref="X122:X134" si="41">N122-N121</f>
        <v>1.3487650748536453</v>
      </c>
      <c r="Y122">
        <f t="shared" ref="Y122:Y134" si="42">O122-O121</f>
        <v>0.3156693873313543</v>
      </c>
      <c r="Z122">
        <f t="shared" ref="Z122:Z134" si="43">P122-P$137</f>
        <v>0.75570194467672991</v>
      </c>
      <c r="AA122">
        <f t="shared" ref="AA122:AA134" si="44">Q122</f>
        <v>0.4639453852409785</v>
      </c>
      <c r="AB122">
        <f t="shared" ref="AB122:AB134" si="45">R122-R121</f>
        <v>2.4575371363946469E-2</v>
      </c>
      <c r="AC122">
        <f t="shared" ref="AC122:AC134" si="46">S122</f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7"/>
        <v>121.70779894857237</v>
      </c>
      <c r="M123">
        <f t="shared" si="18"/>
        <v>365.71708209535785</v>
      </c>
      <c r="N123">
        <f t="shared" si="34"/>
        <v>202.96083424561201</v>
      </c>
      <c r="O123">
        <f t="shared" si="35"/>
        <v>864.91359929120927</v>
      </c>
      <c r="P123">
        <f t="shared" si="36"/>
        <v>468.00775542384565</v>
      </c>
      <c r="Q123">
        <f t="shared" si="37"/>
        <v>0.54504783667132695</v>
      </c>
      <c r="R123">
        <f t="shared" si="38"/>
        <v>-0.47801322577946653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0.54819861741759723</v>
      </c>
      <c r="X123">
        <f t="shared" si="41"/>
        <v>3.8169264973747374</v>
      </c>
      <c r="Y123">
        <f t="shared" si="42"/>
        <v>0.89398889441190477</v>
      </c>
      <c r="Z123">
        <f t="shared" si="43"/>
        <v>0.81152051738422415</v>
      </c>
      <c r="AA123">
        <f t="shared" si="44"/>
        <v>0.54504783667132695</v>
      </c>
      <c r="AB123">
        <f t="shared" si="45"/>
        <v>-0.25307682633784467</v>
      </c>
      <c r="AC123">
        <f t="shared" si="46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7"/>
        <v>122.56605163581106</v>
      </c>
      <c r="M124">
        <f t="shared" si="18"/>
        <v>366.05319807914549</v>
      </c>
      <c r="N124">
        <f t="shared" si="34"/>
        <v>204.80683474408175</v>
      </c>
      <c r="O124">
        <f t="shared" si="35"/>
        <v>865.283718772317</v>
      </c>
      <c r="P124">
        <f t="shared" si="36"/>
        <v>468.66623705982136</v>
      </c>
      <c r="Q124">
        <f t="shared" si="37"/>
        <v>0.69103534411107881</v>
      </c>
      <c r="R124">
        <f t="shared" si="38"/>
        <v>-0.39460133034276768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0.33611598378763574</v>
      </c>
      <c r="X124">
        <f t="shared" si="41"/>
        <v>1.8460004984697491</v>
      </c>
      <c r="Y124">
        <f t="shared" si="42"/>
        <v>0.37011948110773574</v>
      </c>
      <c r="Z124">
        <f t="shared" si="43"/>
        <v>1.4700021533599283</v>
      </c>
      <c r="AA124">
        <f t="shared" si="44"/>
        <v>0.69103534411107881</v>
      </c>
      <c r="AB124">
        <f t="shared" si="45"/>
        <v>8.3411895436698857E-2</v>
      </c>
      <c r="AC124">
        <f t="shared" si="46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</v>
      </c>
      <c r="I125">
        <v>122638</v>
      </c>
      <c r="J125">
        <v>196522</v>
      </c>
      <c r="K125">
        <f t="shared" si="17"/>
        <v>123.20061614711288</v>
      </c>
      <c r="M125">
        <f t="shared" si="18"/>
        <v>366.77240194333501</v>
      </c>
      <c r="N125">
        <f t="shared" si="34"/>
        <v>206.7628979080761</v>
      </c>
      <c r="O125">
        <f t="shared" si="35"/>
        <v>866.26928211190159</v>
      </c>
      <c r="P125">
        <f t="shared" si="36"/>
        <v>469.05648228164625</v>
      </c>
      <c r="Q125">
        <f t="shared" si="37"/>
        <v>0.46766150756555158</v>
      </c>
      <c r="R125">
        <f t="shared" si="38"/>
        <v>-0.57338444731921467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0.71920386418952376</v>
      </c>
      <c r="X125">
        <f t="shared" si="41"/>
        <v>1.9560631639943438</v>
      </c>
      <c r="Y125">
        <f t="shared" si="42"/>
        <v>0.98556333958458708</v>
      </c>
      <c r="Z125">
        <f t="shared" si="43"/>
        <v>1.8602473751848265</v>
      </c>
      <c r="AA125">
        <f t="shared" si="44"/>
        <v>0.46766150756555158</v>
      </c>
      <c r="AB125">
        <f t="shared" si="45"/>
        <v>-0.178783116976447</v>
      </c>
      <c r="AC125">
        <f t="shared" si="46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104.6</v>
      </c>
      <c r="I126">
        <v>123250</v>
      </c>
      <c r="J126">
        <v>197050</v>
      </c>
      <c r="K126">
        <f t="shared" si="17"/>
        <v>123.81542376858448</v>
      </c>
      <c r="M126">
        <f t="shared" si="18"/>
        <v>367.42545374782839</v>
      </c>
      <c r="N126">
        <f t="shared" si="34"/>
        <v>208.69822442993669</v>
      </c>
      <c r="O126">
        <f t="shared" si="35"/>
        <v>866.86702509329803</v>
      </c>
      <c r="P126">
        <f t="shared" si="36"/>
        <v>469.18966625583033</v>
      </c>
      <c r="Q126">
        <f t="shared" si="37"/>
        <v>0.6119748284850931</v>
      </c>
      <c r="R126">
        <f t="shared" si="38"/>
        <v>-0.61009402685932834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0.65305180449337286</v>
      </c>
      <c r="X126">
        <f t="shared" si="41"/>
        <v>1.9353265218605884</v>
      </c>
      <c r="Y126">
        <f t="shared" si="42"/>
        <v>0.59774298139643633</v>
      </c>
      <c r="Z126">
        <f t="shared" si="43"/>
        <v>1.9934313493689046</v>
      </c>
      <c r="AA126">
        <f t="shared" si="44"/>
        <v>0.6119748284850931</v>
      </c>
      <c r="AB126">
        <f t="shared" si="45"/>
        <v>-3.6709579540113668E-2</v>
      </c>
      <c r="AC126">
        <f t="shared" si="46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105.5</v>
      </c>
      <c r="I127">
        <v>124366</v>
      </c>
      <c r="J127">
        <v>197600.66666670001</v>
      </c>
      <c r="K127">
        <f t="shared" si="17"/>
        <v>124.93654354891501</v>
      </c>
      <c r="M127">
        <f t="shared" si="18"/>
        <v>367.85714947458831</v>
      </c>
      <c r="N127">
        <f t="shared" si="34"/>
        <v>210.16934537664577</v>
      </c>
      <c r="O127">
        <f t="shared" si="35"/>
        <v>867.3226616229997</v>
      </c>
      <c r="P127">
        <f t="shared" si="36"/>
        <v>470.100602996654</v>
      </c>
      <c r="Q127">
        <f t="shared" si="37"/>
        <v>0.54548132420287843</v>
      </c>
      <c r="R127">
        <f t="shared" si="38"/>
        <v>-0.29883522253233946</v>
      </c>
      <c r="S127">
        <f t="shared" si="39"/>
        <v>1.2913315249999999</v>
      </c>
      <c r="T127">
        <f t="shared" si="23"/>
        <v>1.1453672485581241</v>
      </c>
      <c r="V127">
        <f t="shared" si="33"/>
        <v>122</v>
      </c>
      <c r="W127">
        <f t="shared" si="40"/>
        <v>0.4316957267599264</v>
      </c>
      <c r="X127">
        <f t="shared" si="41"/>
        <v>1.4711209467090782</v>
      </c>
      <c r="Y127">
        <f t="shared" si="42"/>
        <v>0.45563652970167823</v>
      </c>
      <c r="Z127">
        <f t="shared" si="43"/>
        <v>2.9043680901925768</v>
      </c>
      <c r="AA127">
        <f t="shared" si="44"/>
        <v>0.54548132420287843</v>
      </c>
      <c r="AB127">
        <f t="shared" si="45"/>
        <v>0.31125880432698888</v>
      </c>
      <c r="AC127">
        <f t="shared" si="46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106.5</v>
      </c>
      <c r="I128">
        <v>124886</v>
      </c>
      <c r="J128">
        <v>197882</v>
      </c>
      <c r="K128">
        <f t="shared" si="17"/>
        <v>125.45892910964251</v>
      </c>
      <c r="M128">
        <f t="shared" si="18"/>
        <v>367.76480970153148</v>
      </c>
      <c r="N128">
        <f t="shared" si="34"/>
        <v>211.44136980042893</v>
      </c>
      <c r="O128">
        <f t="shared" si="35"/>
        <v>867.28639869779386</v>
      </c>
      <c r="P128">
        <f t="shared" si="36"/>
        <v>469.99059255546348</v>
      </c>
      <c r="Q128">
        <f t="shared" si="37"/>
        <v>0.8298495817568502</v>
      </c>
      <c r="R128">
        <f t="shared" si="38"/>
        <v>-0.18528158095333375</v>
      </c>
      <c r="S128">
        <f t="shared" si="39"/>
        <v>1.4515833250000001</v>
      </c>
      <c r="T128">
        <f t="shared" si="23"/>
        <v>1.1469979616084651</v>
      </c>
      <c r="V128">
        <f t="shared" si="33"/>
        <v>123</v>
      </c>
      <c r="W128">
        <f t="shared" si="40"/>
        <v>-9.2339773056835384E-2</v>
      </c>
      <c r="X128">
        <f t="shared" si="41"/>
        <v>1.272024423783165</v>
      </c>
      <c r="Y128">
        <f t="shared" si="42"/>
        <v>-3.6262925205846841E-2</v>
      </c>
      <c r="Z128">
        <f t="shared" si="43"/>
        <v>2.7943576490020519</v>
      </c>
      <c r="AA128">
        <f t="shared" si="44"/>
        <v>0.8298495817568502</v>
      </c>
      <c r="AB128">
        <f t="shared" si="45"/>
        <v>0.11355364157900572</v>
      </c>
      <c r="AC128">
        <f t="shared" si="46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107.7</v>
      </c>
      <c r="I129">
        <v>124712.3333333</v>
      </c>
      <c r="J129">
        <v>198295.66666670001</v>
      </c>
      <c r="K129">
        <f t="shared" si="17"/>
        <v>125.28446572682761</v>
      </c>
      <c r="M129">
        <f t="shared" si="18"/>
        <v>368.40835861515507</v>
      </c>
      <c r="N129">
        <f t="shared" si="34"/>
        <v>210.88763976974425</v>
      </c>
      <c r="O129">
        <f t="shared" si="35"/>
        <v>867.26393530866198</v>
      </c>
      <c r="P129">
        <f t="shared" si="36"/>
        <v>469.15928047970999</v>
      </c>
      <c r="Q129">
        <f t="shared" si="37"/>
        <v>0.58133110611213312</v>
      </c>
      <c r="R129">
        <f t="shared" si="38"/>
        <v>0.35384721422083382</v>
      </c>
      <c r="S129">
        <f t="shared" si="39"/>
        <v>1.5049725249999999</v>
      </c>
      <c r="T129">
        <f t="shared" si="23"/>
        <v>1.1493957280727736</v>
      </c>
      <c r="V129">
        <f t="shared" si="33"/>
        <v>124</v>
      </c>
      <c r="W129">
        <f t="shared" si="40"/>
        <v>0.64354891362359012</v>
      </c>
      <c r="X129">
        <f t="shared" si="41"/>
        <v>-0.55373003068467597</v>
      </c>
      <c r="Y129">
        <f t="shared" si="42"/>
        <v>-2.2463389131871736E-2</v>
      </c>
      <c r="Z129">
        <f t="shared" si="43"/>
        <v>1.9630455732485643</v>
      </c>
      <c r="AA129">
        <f t="shared" si="44"/>
        <v>0.58133110611213312</v>
      </c>
      <c r="AB129">
        <f t="shared" si="45"/>
        <v>0.53912879517416756</v>
      </c>
      <c r="AC129">
        <f t="shared" si="46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108.8</v>
      </c>
      <c r="I130">
        <v>124909</v>
      </c>
      <c r="J130">
        <v>198807</v>
      </c>
      <c r="K130">
        <f t="shared" si="17"/>
        <v>125.48203462482854</v>
      </c>
      <c r="M130">
        <f t="shared" si="18"/>
        <v>368.59857580740612</v>
      </c>
      <c r="N130">
        <f t="shared" si="34"/>
        <v>212.09496208610918</v>
      </c>
      <c r="O130">
        <f t="shared" si="35"/>
        <v>867.93895940454513</v>
      </c>
      <c r="P130">
        <f t="shared" si="36"/>
        <v>469.15617261886433</v>
      </c>
      <c r="Q130">
        <f t="shared" si="37"/>
        <v>0.51290004530396427</v>
      </c>
      <c r="R130">
        <f t="shared" si="38"/>
        <v>0.85712219486681529</v>
      </c>
      <c r="S130">
        <f t="shared" si="39"/>
        <v>1.4491575999999999</v>
      </c>
      <c r="T130">
        <f t="shared" si="23"/>
        <v>1.1523596070056605</v>
      </c>
      <c r="V130">
        <f t="shared" si="33"/>
        <v>125</v>
      </c>
      <c r="W130">
        <f t="shared" si="40"/>
        <v>0.19021719225105471</v>
      </c>
      <c r="X130">
        <f t="shared" si="41"/>
        <v>1.2073223163649232</v>
      </c>
      <c r="Y130">
        <f t="shared" si="42"/>
        <v>0.67502409588314549</v>
      </c>
      <c r="Z130">
        <f t="shared" si="43"/>
        <v>1.9599377124029047</v>
      </c>
      <c r="AA130">
        <f t="shared" si="44"/>
        <v>0.51290004530396427</v>
      </c>
      <c r="AB130">
        <f t="shared" si="45"/>
        <v>0.50327498064598153</v>
      </c>
      <c r="AC130">
        <f t="shared" si="46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109.9</v>
      </c>
      <c r="I131">
        <v>125095.6666667</v>
      </c>
      <c r="J131">
        <v>199351.66666670001</v>
      </c>
      <c r="K131">
        <f t="shared" si="17"/>
        <v>125.66955764666163</v>
      </c>
      <c r="M131">
        <f t="shared" si="18"/>
        <v>368.48719949651678</v>
      </c>
      <c r="N131">
        <f t="shared" si="34"/>
        <v>212.25004417750375</v>
      </c>
      <c r="O131">
        <f t="shared" si="35"/>
        <v>867.72880185940971</v>
      </c>
      <c r="P131">
        <f t="shared" si="36"/>
        <v>468.93505794608154</v>
      </c>
      <c r="Q131">
        <f t="shared" si="37"/>
        <v>0.4931674839579232</v>
      </c>
      <c r="R131">
        <f t="shared" si="38"/>
        <v>1.3699074096822244</v>
      </c>
      <c r="S131">
        <f t="shared" si="39"/>
        <v>1.4297826</v>
      </c>
      <c r="T131">
        <f t="shared" si="23"/>
        <v>1.1555166983856799</v>
      </c>
      <c r="V131">
        <f t="shared" si="33"/>
        <v>126</v>
      </c>
      <c r="W131">
        <f t="shared" si="40"/>
        <v>-0.11137631088934086</v>
      </c>
      <c r="X131">
        <f t="shared" si="41"/>
        <v>0.15508209139457563</v>
      </c>
      <c r="Y131">
        <f t="shared" si="42"/>
        <v>-0.21015754513541651</v>
      </c>
      <c r="Z131">
        <f t="shared" si="43"/>
        <v>1.7388230396201152</v>
      </c>
      <c r="AA131">
        <f t="shared" si="44"/>
        <v>0.4931674839579232</v>
      </c>
      <c r="AB131">
        <f t="shared" si="45"/>
        <v>0.51278521481540906</v>
      </c>
      <c r="AC131">
        <f t="shared" si="46"/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110.7</v>
      </c>
      <c r="I132">
        <v>125680</v>
      </c>
      <c r="J132">
        <v>199776</v>
      </c>
      <c r="K132">
        <f t="shared" si="17"/>
        <v>126.25657167736873</v>
      </c>
      <c r="M132">
        <f t="shared" si="18"/>
        <v>369.13047445463479</v>
      </c>
      <c r="N132">
        <f t="shared" si="34"/>
        <v>213.81520920816169</v>
      </c>
      <c r="O132">
        <f t="shared" si="35"/>
        <v>868.01047178244846</v>
      </c>
      <c r="P132">
        <f t="shared" si="36"/>
        <v>468.80009910495949</v>
      </c>
      <c r="Q132">
        <f t="shared" si="37"/>
        <v>0.53701333393578066</v>
      </c>
      <c r="R132">
        <f t="shared" si="38"/>
        <v>1.558191906247999</v>
      </c>
      <c r="S132">
        <f t="shared" si="39"/>
        <v>1.341620875</v>
      </c>
      <c r="T132">
        <f t="shared" si="23"/>
        <v>1.1579762928325605</v>
      </c>
      <c r="V132">
        <f t="shared" si="33"/>
        <v>127</v>
      </c>
      <c r="W132">
        <f t="shared" si="40"/>
        <v>0.64327495811801327</v>
      </c>
      <c r="X132">
        <f t="shared" si="41"/>
        <v>1.565165030657937</v>
      </c>
      <c r="Y132">
        <f t="shared" si="42"/>
        <v>0.28166992303874849</v>
      </c>
      <c r="Z132">
        <f t="shared" si="43"/>
        <v>1.6038641984980586</v>
      </c>
      <c r="AA132">
        <f t="shared" si="44"/>
        <v>0.53701333393578066</v>
      </c>
      <c r="AB132">
        <f t="shared" si="45"/>
        <v>0.18828449656577462</v>
      </c>
      <c r="AC132">
        <f t="shared" si="46"/>
        <v>1.341620875</v>
      </c>
    </row>
    <row r="133" spans="1:29">
      <c r="A133">
        <v>1996.2</v>
      </c>
      <c r="B133">
        <v>6892.6</v>
      </c>
      <c r="C133">
        <v>109.4666744</v>
      </c>
      <c r="D133">
        <v>1088</v>
      </c>
      <c r="E133">
        <v>5139.3999999999996</v>
      </c>
      <c r="F133">
        <v>5.2432967000000001</v>
      </c>
      <c r="G133">
        <v>100.0242307</v>
      </c>
      <c r="H133">
        <v>111.8</v>
      </c>
      <c r="I133">
        <v>126389</v>
      </c>
      <c r="J133">
        <v>200279.33333329999</v>
      </c>
      <c r="K133">
        <f t="shared" ref="K133:K134" si="47">I133/I$78*100</f>
        <v>126.96882429766833</v>
      </c>
      <c r="M133">
        <f t="shared" ref="M133:M134" si="48">LN((E133/C133)/T133)*100</f>
        <v>369.98812342283219</v>
      </c>
      <c r="N133">
        <f t="shared" si="34"/>
        <v>214.72860415261633</v>
      </c>
      <c r="O133">
        <f t="shared" si="35"/>
        <v>868.90134249824519</v>
      </c>
      <c r="P133">
        <f t="shared" si="36"/>
        <v>469.49936296672172</v>
      </c>
      <c r="Q133">
        <f t="shared" si="37"/>
        <v>0.43782389036039099</v>
      </c>
      <c r="R133">
        <f t="shared" si="38"/>
        <v>2.1091401165283505</v>
      </c>
      <c r="S133">
        <f t="shared" si="39"/>
        <v>1.310824175</v>
      </c>
      <c r="T133">
        <f t="shared" ref="T133:T134" si="49">J133/J$78</f>
        <v>1.1608938007782286</v>
      </c>
      <c r="V133">
        <f t="shared" si="33"/>
        <v>128</v>
      </c>
      <c r="W133">
        <f t="shared" si="40"/>
        <v>0.85764896819739533</v>
      </c>
      <c r="X133">
        <f t="shared" si="41"/>
        <v>0.91339494445463743</v>
      </c>
      <c r="Y133">
        <f t="shared" si="42"/>
        <v>0.89087071579672283</v>
      </c>
      <c r="Z133">
        <f t="shared" si="43"/>
        <v>2.3031280602602919</v>
      </c>
      <c r="AA133">
        <f t="shared" si="44"/>
        <v>0.43782389036039099</v>
      </c>
      <c r="AB133">
        <f t="shared" si="45"/>
        <v>0.55094821028035157</v>
      </c>
      <c r="AC133">
        <f t="shared" si="46"/>
        <v>1.310824175</v>
      </c>
    </row>
    <row r="134" spans="1:29">
      <c r="A134">
        <v>1996.3</v>
      </c>
      <c r="B134">
        <v>6929.7</v>
      </c>
      <c r="C134">
        <v>109.9037476</v>
      </c>
      <c r="D134">
        <v>1113.3</v>
      </c>
      <c r="E134">
        <v>5164.1000000000004</v>
      </c>
      <c r="F134">
        <v>5.3067390999999997</v>
      </c>
      <c r="G134">
        <v>100.1211534</v>
      </c>
      <c r="H134">
        <v>112.9</v>
      </c>
      <c r="I134">
        <v>127102.3333333</v>
      </c>
      <c r="J134">
        <v>200849.33333329999</v>
      </c>
      <c r="K134">
        <f t="shared" si="47"/>
        <v>127.68543013094052</v>
      </c>
      <c r="M134">
        <f t="shared" si="48"/>
        <v>369.78489465691678</v>
      </c>
      <c r="N134">
        <f t="shared" si="34"/>
        <v>216.34466866913294</v>
      </c>
      <c r="O134">
        <f t="shared" si="35"/>
        <v>869.15395920794583</v>
      </c>
      <c r="P134">
        <f t="shared" si="36"/>
        <v>469.87482535789377</v>
      </c>
      <c r="Q134">
        <f t="shared" si="37"/>
        <v>0.39848013634574475</v>
      </c>
      <c r="R134">
        <f t="shared" si="38"/>
        <v>2.6897510236443751</v>
      </c>
      <c r="S134">
        <f t="shared" si="39"/>
        <v>1.3266847749999999</v>
      </c>
      <c r="T134">
        <f t="shared" si="49"/>
        <v>1.1641977336175815</v>
      </c>
      <c r="V134">
        <f t="shared" si="33"/>
        <v>129</v>
      </c>
      <c r="W134">
        <f t="shared" si="40"/>
        <v>-0.20322876591541217</v>
      </c>
      <c r="X134">
        <f t="shared" si="41"/>
        <v>1.6160645165166159</v>
      </c>
      <c r="Y134">
        <f t="shared" si="42"/>
        <v>0.25261670970064642</v>
      </c>
      <c r="Z134">
        <f t="shared" si="43"/>
        <v>2.678590451432342</v>
      </c>
      <c r="AA134">
        <f t="shared" si="44"/>
        <v>0.39848013634574475</v>
      </c>
      <c r="AB134">
        <f t="shared" si="45"/>
        <v>0.58061090711602459</v>
      </c>
      <c r="AC134">
        <f t="shared" si="46"/>
        <v>1.3266847749999999</v>
      </c>
    </row>
    <row r="137" spans="1:29">
      <c r="P137">
        <f>AVERAGE(P4:P133)</f>
        <v>467.19623490646143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2" workbookViewId="0">
      <selection activeCell="B7" sqref="B7:J13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</v>
      </c>
      <c r="I128">
        <v>122638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105.5</v>
      </c>
      <c r="I130">
        <v>124366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106.5</v>
      </c>
      <c r="I131">
        <v>124886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107.7</v>
      </c>
      <c r="I132">
        <v>124712.3333333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108.8</v>
      </c>
      <c r="I133">
        <v>124909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109.9</v>
      </c>
      <c r="I134">
        <v>125095.6666667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110.7</v>
      </c>
      <c r="I135">
        <v>125680</v>
      </c>
      <c r="J135">
        <v>199776</v>
      </c>
    </row>
    <row r="136" spans="1:10">
      <c r="A136">
        <v>1996.2</v>
      </c>
      <c r="B136">
        <v>6892.6</v>
      </c>
      <c r="C136">
        <v>109.4666744</v>
      </c>
      <c r="D136">
        <v>1088</v>
      </c>
      <c r="E136">
        <v>5139.3999999999996</v>
      </c>
      <c r="F136">
        <v>5.2432967000000001</v>
      </c>
      <c r="G136">
        <v>100.0242307</v>
      </c>
      <c r="H136">
        <v>111.8</v>
      </c>
      <c r="I136">
        <v>126389</v>
      </c>
      <c r="J136">
        <v>200279.33333329999</v>
      </c>
    </row>
    <row r="137" spans="1:10">
      <c r="A137">
        <v>1996.3</v>
      </c>
      <c r="B137">
        <v>6929.7</v>
      </c>
      <c r="C137">
        <v>109.9037476</v>
      </c>
      <c r="D137">
        <v>1113.3</v>
      </c>
      <c r="E137">
        <v>5164.1000000000004</v>
      </c>
      <c r="F137">
        <v>5.3067390999999997</v>
      </c>
      <c r="G137">
        <v>100.1211534</v>
      </c>
      <c r="H137">
        <v>112.9</v>
      </c>
      <c r="I137">
        <v>127102.3333333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>
        <v>99.733462599999996</v>
      </c>
      <c r="H138" t="s">
        <v>8</v>
      </c>
      <c r="I138">
        <v>127627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2010-08-24T23:36:06Z</dcterms:modified>
</cp:coreProperties>
</file>