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D8D11194-6665-4708-A91E-4BC5FF472B41}" xr6:coauthVersionLast="47" xr6:coauthVersionMax="47" xr10:uidLastSave="{00000000-0000-0000-0000-000000000000}"/>
  <bookViews>
    <workbookView xWindow="28680" yWindow="-120" windowWidth="29040" windowHeight="15720" xr2:uid="{3EC9A5B1-3779-4A4E-BEF3-C9F0233E4A17}"/>
  </bookViews>
  <sheets>
    <sheet name="Readme" sheetId="8" r:id="rId1"/>
    <sheet name="Table 1" sheetId="5" r:id="rId2"/>
    <sheet name="Table 2"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X5" i="5"/>
  <c r="T5" i="5"/>
  <c r="P5" i="5"/>
  <c r="K5" i="5"/>
  <c r="I5" i="5"/>
  <c r="I12" i="7"/>
  <c r="H12" i="7"/>
  <c r="I11" i="7"/>
  <c r="H11" i="7"/>
  <c r="I10" i="7"/>
  <c r="H10" i="7"/>
  <c r="I9" i="7"/>
  <c r="H9" i="7"/>
  <c r="I8" i="7"/>
  <c r="H8" i="7"/>
  <c r="I7" i="7"/>
  <c r="H7" i="7"/>
  <c r="I6" i="7"/>
  <c r="H6" i="7"/>
  <c r="I5" i="7"/>
  <c r="H5" i="7"/>
  <c r="I4" i="7"/>
  <c r="H4" i="7"/>
  <c r="I13" i="5" l="1"/>
  <c r="D12" i="7" s="1"/>
  <c r="I7" i="5"/>
  <c r="D6" i="7" s="1"/>
  <c r="I8" i="5"/>
  <c r="D7" i="7" s="1"/>
  <c r="I6" i="5"/>
  <c r="D5" i="7" s="1"/>
  <c r="I12" i="5"/>
  <c r="D11" i="7" s="1"/>
  <c r="I11" i="5"/>
  <c r="D10" i="7" s="1"/>
  <c r="I10" i="5"/>
  <c r="D9" i="7" s="1"/>
  <c r="D4" i="7"/>
  <c r="I9" i="5"/>
  <c r="D8" i="7" s="1"/>
  <c r="F12" i="7"/>
  <c r="F10" i="7"/>
  <c r="F11" i="7"/>
  <c r="F9" i="7"/>
  <c r="F8" i="7"/>
  <c r="F7" i="7"/>
  <c r="F6" i="7"/>
  <c r="F5" i="7"/>
  <c r="F4" i="7"/>
  <c r="G5" i="7"/>
  <c r="G6" i="7"/>
  <c r="G7" i="7"/>
  <c r="G8" i="7"/>
  <c r="G9" i="7"/>
  <c r="G10" i="7"/>
  <c r="G11" i="7"/>
  <c r="G12" i="7"/>
  <c r="G4" i="7"/>
  <c r="E4" i="7" l="1"/>
  <c r="C4" i="7" s="1"/>
  <c r="P6" i="5"/>
  <c r="T6" i="5"/>
  <c r="X6" i="5"/>
  <c r="B6" i="5" s="1"/>
  <c r="P7" i="5"/>
  <c r="T7" i="5"/>
  <c r="X7" i="5"/>
  <c r="B7" i="5" s="1"/>
  <c r="P8" i="5"/>
  <c r="T8" i="5"/>
  <c r="X8" i="5"/>
  <c r="B8" i="5" s="1"/>
  <c r="P9" i="5"/>
  <c r="T9" i="5"/>
  <c r="X9" i="5"/>
  <c r="K9" i="5" s="1"/>
  <c r="P10" i="5"/>
  <c r="T10" i="5"/>
  <c r="X10" i="5"/>
  <c r="B10" i="5" s="1"/>
  <c r="P11" i="5"/>
  <c r="T11" i="5"/>
  <c r="X11" i="5"/>
  <c r="K11" i="5" s="1"/>
  <c r="P12" i="5"/>
  <c r="T12" i="5"/>
  <c r="X12" i="5"/>
  <c r="B12" i="5" s="1"/>
  <c r="P13" i="5"/>
  <c r="T13" i="5"/>
  <c r="X13" i="5"/>
  <c r="B13" i="5" s="1"/>
  <c r="E10" i="7" l="1"/>
  <c r="C10" i="7" s="1"/>
  <c r="B10" i="7" s="1"/>
  <c r="E9" i="7"/>
  <c r="C9" i="7" s="1"/>
  <c r="B9" i="7" s="1"/>
  <c r="E8" i="7"/>
  <c r="C8" i="7" s="1"/>
  <c r="B8" i="7" s="1"/>
  <c r="E7" i="7"/>
  <c r="C7" i="7" s="1"/>
  <c r="B7" i="7" s="1"/>
  <c r="E6" i="7"/>
  <c r="C6" i="7" s="1"/>
  <c r="B6" i="7" s="1"/>
  <c r="E5" i="7"/>
  <c r="C5" i="7" s="1"/>
  <c r="B5" i="7" s="1"/>
  <c r="E12" i="7"/>
  <c r="C12" i="7" s="1"/>
  <c r="B12" i="7" s="1"/>
  <c r="E11" i="7"/>
  <c r="C11" i="7" s="1"/>
  <c r="B11" i="7" s="1"/>
  <c r="B11" i="5"/>
  <c r="K6" i="5"/>
  <c r="K13" i="5"/>
  <c r="B9" i="5"/>
  <c r="K8" i="5"/>
  <c r="K10" i="5"/>
  <c r="K12" i="5"/>
  <c r="B5" i="5"/>
  <c r="K7" i="5"/>
</calcChain>
</file>

<file path=xl/sharedStrings.xml><?xml version="1.0" encoding="utf-8"?>
<sst xmlns="http://schemas.openxmlformats.org/spreadsheetml/2006/main" count="63" uniqueCount="53">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</sst>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5">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2" fontId="1" fillId="0" borderId="0" xfId="0" applyNumberFormat="1" applyFont="1" applyAlignment="1">
      <alignment horizontal="center" vertical="center"/>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2" fontId="1" fillId="0" borderId="1" xfId="0" applyNumberFormat="1" applyFont="1" applyBorder="1" applyAlignment="1">
      <alignment horizontal="center"/>
    </xf>
    <xf numFmtId="0" fontId="4" fillId="0" borderId="0" xfId="0" applyFont="1" applyAlignment="1">
      <alignment horizontal="center" wrapText="1"/>
    </xf>
    <xf numFmtId="2" fontId="3" fillId="0" borderId="1" xfId="0" applyNumberFormat="1" applyFont="1" applyBorder="1" applyAlignment="1">
      <alignment horizontal="center" vertical="center"/>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2" fontId="2" fillId="0" borderId="1" xfId="0" applyNumberFormat="1" applyFont="1" applyBorder="1" applyAlignment="1">
      <alignment horizontal="center" vertical="center"/>
    </xf>
    <xf numFmtId="2" fontId="2" fillId="0" borderId="0" xfId="0" applyNumberFormat="1" applyFont="1"/>
    <xf numFmtId="0" fontId="1" fillId="2" borderId="0" xfId="0" applyFont="1" applyFill="1" applyAlignment="1">
      <alignment horizontal="center" vertical="center" wrapText="1"/>
    </xf>
    <xf numFmtId="0" fontId="5" fillId="0" borderId="0" xfId="0" applyFont="1" applyAlignment="1">
      <alignment wrapText="1"/>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vertical="center"/>
    </xf>
    <xf numFmtId="0" fontId="3" fillId="2" borderId="0" xfId="0" quotePrefix="1"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tabSelected="1" workbookViewId="0">
      <selection activeCell="A14" sqref="A14"/>
    </sheetView>
  </sheetViews>
  <sheetFormatPr defaultRowHeight="14.5" x14ac:dyDescent="0.35"/>
  <cols>
    <col min="1" max="1" width="99.1796875" customWidth="1"/>
  </cols>
  <sheetData>
    <row r="1" spans="1:1" x14ac:dyDescent="0.35">
      <c r="A1" s="23" t="s">
        <v>44</v>
      </c>
    </row>
    <row r="2" spans="1:1" x14ac:dyDescent="0.35">
      <c r="A2" s="24"/>
    </row>
    <row r="3" spans="1:1" ht="48.75" customHeight="1" x14ac:dyDescent="0.35">
      <c r="A3" s="25" t="s">
        <v>45</v>
      </c>
    </row>
    <row r="4" spans="1:1" ht="49.5" customHeight="1" x14ac:dyDescent="0.35">
      <c r="A4" s="25"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zoomScaleNormal="100" workbookViewId="0">
      <selection activeCell="AB11" sqref="AB11"/>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29" t="s">
        <v>0</v>
      </c>
      <c r="B1" s="29"/>
      <c r="C1" s="29"/>
      <c r="D1" s="29"/>
      <c r="E1" s="29"/>
      <c r="F1" s="3"/>
      <c r="G1" s="3"/>
      <c r="H1" s="3"/>
      <c r="I1" s="3"/>
      <c r="J1" s="3"/>
      <c r="K1" s="3"/>
      <c r="L1" s="3"/>
      <c r="M1" s="3"/>
      <c r="N1" s="3"/>
      <c r="O1" s="3"/>
      <c r="P1" s="3"/>
      <c r="Q1" s="3"/>
      <c r="R1" s="3"/>
      <c r="S1" s="3"/>
      <c r="T1" s="3"/>
    </row>
    <row r="2" spans="1:28" ht="49.5" customHeight="1" x14ac:dyDescent="0.35">
      <c r="A2" s="3"/>
      <c r="B2" s="22" t="s">
        <v>1</v>
      </c>
      <c r="C2" s="3"/>
      <c r="D2" s="30" t="s">
        <v>2</v>
      </c>
      <c r="E2" s="30"/>
      <c r="F2" s="30"/>
      <c r="G2" s="30"/>
      <c r="H2" s="30"/>
      <c r="I2" s="30"/>
      <c r="J2" s="3"/>
      <c r="K2" s="22" t="s">
        <v>3</v>
      </c>
      <c r="L2" s="3"/>
      <c r="M2" s="30" t="s">
        <v>4</v>
      </c>
      <c r="N2" s="31"/>
      <c r="O2" s="31"/>
      <c r="P2" s="31"/>
      <c r="Q2" s="9"/>
      <c r="R2" s="30" t="s">
        <v>5</v>
      </c>
      <c r="S2" s="31"/>
      <c r="T2" s="31"/>
      <c r="V2" s="22" t="s">
        <v>6</v>
      </c>
      <c r="W2" s="9"/>
      <c r="X2" s="32" t="s">
        <v>7</v>
      </c>
      <c r="Y2" s="32"/>
      <c r="Z2" s="32"/>
      <c r="AA2" s="32"/>
      <c r="AB2" s="32"/>
    </row>
    <row r="3" spans="1:28" ht="31.5" customHeight="1" x14ac:dyDescent="0.35">
      <c r="A3" s="3"/>
      <c r="B3" s="3"/>
      <c r="C3" s="3"/>
      <c r="D3" s="8" t="s">
        <v>8</v>
      </c>
      <c r="E3" s="3"/>
      <c r="F3" s="3"/>
      <c r="G3" s="27" t="s">
        <v>9</v>
      </c>
      <c r="H3" s="27"/>
      <c r="I3" s="27"/>
      <c r="J3" s="3"/>
      <c r="K3" s="3"/>
      <c r="L3" s="3"/>
      <c r="M3" s="4" t="s">
        <v>10</v>
      </c>
      <c r="N3" s="28" t="s">
        <v>11</v>
      </c>
      <c r="O3" s="28"/>
      <c r="P3" s="28"/>
      <c r="Q3" s="11"/>
      <c r="R3" s="4" t="s">
        <v>12</v>
      </c>
      <c r="S3" s="28" t="s">
        <v>13</v>
      </c>
      <c r="T3" s="28"/>
      <c r="V3" s="4" t="s">
        <v>14</v>
      </c>
      <c r="X3" s="4" t="s">
        <v>15</v>
      </c>
      <c r="Y3" s="28" t="s">
        <v>16</v>
      </c>
      <c r="Z3" s="28"/>
      <c r="AA3" s="28"/>
      <c r="AB3" s="28"/>
    </row>
    <row r="4" spans="1:28" s="2" customFormat="1" ht="62.15" customHeight="1" x14ac:dyDescent="0.35">
      <c r="A4" s="5"/>
      <c r="B4" s="5"/>
      <c r="C4" s="5"/>
      <c r="E4" s="15" t="s">
        <v>17</v>
      </c>
      <c r="F4" s="5" t="s">
        <v>18</v>
      </c>
      <c r="G4" s="5" t="s">
        <v>19</v>
      </c>
      <c r="H4" s="5" t="s">
        <v>47</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10">
        <f t="shared" ref="B5:B13" si="0">D5+M5+R5+V5+X5</f>
        <v>-0.59669311832349448</v>
      </c>
      <c r="C5" s="6"/>
      <c r="D5" s="16">
        <v>-0.40608411849951037</v>
      </c>
      <c r="E5" s="12">
        <v>-0.49659070787292697</v>
      </c>
      <c r="F5" s="12">
        <v>9.0506589373416602E-2</v>
      </c>
      <c r="G5" s="12">
        <v>0</v>
      </c>
      <c r="H5" s="6">
        <v>0</v>
      </c>
      <c r="I5" s="13">
        <f>E5-G5-H5</f>
        <v>-0.49659070787292697</v>
      </c>
      <c r="J5" s="21"/>
      <c r="K5" s="16">
        <f>M5+R5+V5+X5</f>
        <v>-0.19060899982398402</v>
      </c>
      <c r="L5" s="21"/>
      <c r="M5" s="16">
        <v>-0.52308038052999606</v>
      </c>
      <c r="N5" s="6">
        <v>0</v>
      </c>
      <c r="O5" s="6">
        <v>-0.27793256650730497</v>
      </c>
      <c r="P5" s="13">
        <f>M5-N5-O5</f>
        <v>-0.24514781402269109</v>
      </c>
      <c r="R5" s="16">
        <v>0.46904040069380332</v>
      </c>
      <c r="S5" s="6">
        <v>0</v>
      </c>
      <c r="T5" s="13">
        <f>R5-S5</f>
        <v>0.46904040069380332</v>
      </c>
      <c r="U5" s="1"/>
      <c r="V5" s="20">
        <v>-0.3</v>
      </c>
      <c r="X5" s="14">
        <f>Y5+Z5+AA5+AB5</f>
        <v>0.16343098001220871</v>
      </c>
      <c r="Y5" s="6">
        <v>0</v>
      </c>
      <c r="Z5" s="6">
        <v>-2.3738219379538301E-2</v>
      </c>
      <c r="AA5" s="6">
        <v>0.187169199391747</v>
      </c>
      <c r="AB5" s="13">
        <v>0</v>
      </c>
    </row>
    <row r="6" spans="1:28" ht="15.5" x14ac:dyDescent="0.35">
      <c r="A6" s="3" t="s">
        <v>32</v>
      </c>
      <c r="B6" s="10">
        <f t="shared" si="0"/>
        <v>-4.1287946132997605E-2</v>
      </c>
      <c r="C6" s="6"/>
      <c r="D6" s="16">
        <v>-0.18712217680795862</v>
      </c>
      <c r="E6" s="12">
        <v>1.83533240147938E-3</v>
      </c>
      <c r="F6" s="12">
        <v>-0.18895750920943799</v>
      </c>
      <c r="G6" s="12">
        <v>0.25855940422904139</v>
      </c>
      <c r="H6" s="6">
        <v>0</v>
      </c>
      <c r="I6" s="13">
        <f t="shared" ref="I5:I13" si="1">E6-G6-H6</f>
        <v>-0.25672407182756202</v>
      </c>
      <c r="J6" s="21"/>
      <c r="K6" s="16">
        <f t="shared" ref="K5:K13" si="2">M6+R6+V6+X6</f>
        <v>0.14583423067496101</v>
      </c>
      <c r="L6" s="21"/>
      <c r="M6" s="16">
        <v>-5.0183294966898995E-4</v>
      </c>
      <c r="N6" s="6">
        <v>0.36878074930840943</v>
      </c>
      <c r="O6" s="6">
        <v>-0.40944270920465997</v>
      </c>
      <c r="P6" s="13">
        <f t="shared" ref="P5:P13" si="3">M6-N6-O6</f>
        <v>4.0160126946581554E-2</v>
      </c>
      <c r="R6" s="16">
        <v>0.36314224341199181</v>
      </c>
      <c r="S6" s="6">
        <v>-2.9737507115553567E-2</v>
      </c>
      <c r="T6" s="13">
        <f t="shared" ref="T5:T13" si="4">R6-S6</f>
        <v>0.39287975052754537</v>
      </c>
      <c r="U6" s="1"/>
      <c r="V6" s="20">
        <v>-0.3</v>
      </c>
      <c r="X6" s="14">
        <f t="shared" ref="X5:X13" si="5">Y6+Z6+AA6+AB6</f>
        <v>8.3193820212638186E-2</v>
      </c>
      <c r="Y6" s="6">
        <v>0</v>
      </c>
      <c r="Z6" s="6">
        <v>-2.9638323362874801E-2</v>
      </c>
      <c r="AA6" s="6">
        <v>0.11283214357551299</v>
      </c>
      <c r="AB6" s="13">
        <v>0</v>
      </c>
    </row>
    <row r="7" spans="1:28" ht="15.5" x14ac:dyDescent="0.35">
      <c r="A7" s="3" t="s">
        <v>33</v>
      </c>
      <c r="B7" s="10">
        <f t="shared" si="0"/>
        <v>-1.3508929982375832</v>
      </c>
      <c r="C7" s="6"/>
      <c r="D7" s="16">
        <v>-0.59616522255533</v>
      </c>
      <c r="E7" s="12">
        <v>-0.40818665265298099</v>
      </c>
      <c r="F7" s="12">
        <v>-0.18797856990234901</v>
      </c>
      <c r="G7" s="12">
        <v>0.13072230777033905</v>
      </c>
      <c r="H7" s="6">
        <v>-0.6</v>
      </c>
      <c r="I7" s="13">
        <f t="shared" si="1"/>
        <v>6.109103957667994E-2</v>
      </c>
      <c r="J7" s="21"/>
      <c r="K7" s="16">
        <f t="shared" si="2"/>
        <v>-0.75472777568225324</v>
      </c>
      <c r="L7" s="21"/>
      <c r="M7" s="16">
        <v>-9.4973042238750111E-2</v>
      </c>
      <c r="N7" s="6">
        <v>0.24653238397114546</v>
      </c>
      <c r="O7" s="6">
        <v>-0.358948559658543</v>
      </c>
      <c r="P7" s="13">
        <f t="shared" si="3"/>
        <v>1.7443133448647452E-2</v>
      </c>
      <c r="R7" s="16">
        <v>0.42444100505039051</v>
      </c>
      <c r="S7" s="6">
        <v>-4.8516192113432111E-2</v>
      </c>
      <c r="T7" s="13">
        <f t="shared" si="4"/>
        <v>0.47295719716382262</v>
      </c>
      <c r="U7" s="1"/>
      <c r="V7" s="20">
        <v>-0.3</v>
      </c>
      <c r="X7" s="14">
        <f t="shared" si="5"/>
        <v>-0.78419573849389357</v>
      </c>
      <c r="Y7" s="6">
        <v>-0.9</v>
      </c>
      <c r="Z7" s="6">
        <v>-2.4548492152382501E-2</v>
      </c>
      <c r="AA7" s="6">
        <v>0.14035275365848901</v>
      </c>
      <c r="AB7" s="13">
        <v>0</v>
      </c>
    </row>
    <row r="8" spans="1:28" ht="15.5" x14ac:dyDescent="0.35">
      <c r="A8" s="3" t="s">
        <v>34</v>
      </c>
      <c r="B8" s="10">
        <f t="shared" si="0"/>
        <v>2.022727520111109</v>
      </c>
      <c r="C8" s="6"/>
      <c r="D8" s="16">
        <v>0.70673922128647704</v>
      </c>
      <c r="E8" s="12">
        <v>0.89353248872401803</v>
      </c>
      <c r="F8" s="12">
        <v>-0.18679326743754099</v>
      </c>
      <c r="G8" s="12">
        <v>0.22274524405415508</v>
      </c>
      <c r="H8" s="6">
        <v>0.6</v>
      </c>
      <c r="I8" s="13">
        <f t="shared" si="1"/>
        <v>7.078724466986297E-2</v>
      </c>
      <c r="J8" s="21"/>
      <c r="K8" s="16">
        <f t="shared" si="2"/>
        <v>1.3159882988246321</v>
      </c>
      <c r="L8" s="21"/>
      <c r="M8" s="16">
        <v>-9.2600531259197011E-2</v>
      </c>
      <c r="N8" s="6">
        <v>0.56778602790578925</v>
      </c>
      <c r="O8" s="6">
        <v>-0.28507785389843898</v>
      </c>
      <c r="P8" s="13">
        <f t="shared" si="3"/>
        <v>-0.37530870526654725</v>
      </c>
      <c r="R8" s="16">
        <v>0.45751037596524036</v>
      </c>
      <c r="S8" s="6">
        <v>-4.5972445743988649E-2</v>
      </c>
      <c r="T8" s="13">
        <f t="shared" si="4"/>
        <v>0.50348282170922898</v>
      </c>
      <c r="U8" s="1"/>
      <c r="V8" s="20">
        <v>-0.3</v>
      </c>
      <c r="X8" s="14">
        <f t="shared" si="5"/>
        <v>1.2510784541185886</v>
      </c>
      <c r="Y8" s="6">
        <v>0.9</v>
      </c>
      <c r="Z8" s="6">
        <v>-2.2803875892856401E-2</v>
      </c>
      <c r="AA8" s="6">
        <v>0.313882330011445</v>
      </c>
      <c r="AB8" s="13">
        <v>0.06</v>
      </c>
    </row>
    <row r="9" spans="1:28" ht="15.5" x14ac:dyDescent="0.35">
      <c r="A9" s="3" t="s">
        <v>35</v>
      </c>
      <c r="B9" s="10">
        <f t="shared" si="0"/>
        <v>6.3982591271308287E-2</v>
      </c>
      <c r="C9" s="6"/>
      <c r="D9" s="16">
        <v>-0.1728216674432787</v>
      </c>
      <c r="E9" s="12">
        <v>2.5063031368209299E-2</v>
      </c>
      <c r="F9" s="12">
        <v>-0.19788469881148801</v>
      </c>
      <c r="G9" s="12">
        <v>0.12541076800961129</v>
      </c>
      <c r="H9" s="6">
        <v>0</v>
      </c>
      <c r="I9" s="13">
        <f t="shared" si="1"/>
        <v>-0.10034773664140199</v>
      </c>
      <c r="J9" s="21"/>
      <c r="K9" s="16">
        <f t="shared" si="2"/>
        <v>0.23680425871458699</v>
      </c>
      <c r="L9" s="21"/>
      <c r="M9" s="16">
        <v>-4.0177049523336977E-2</v>
      </c>
      <c r="N9" s="6">
        <v>0.5591119676324684</v>
      </c>
      <c r="O9" s="6">
        <v>-0.237330494878078</v>
      </c>
      <c r="P9" s="13">
        <f t="shared" si="3"/>
        <v>-0.3619585222777274</v>
      </c>
      <c r="R9" s="16">
        <v>0.18912151793232448</v>
      </c>
      <c r="S9" s="6">
        <v>-4.3733370073090777E-2</v>
      </c>
      <c r="T9" s="13">
        <f t="shared" si="4"/>
        <v>0.23285488800541526</v>
      </c>
      <c r="U9" s="1"/>
      <c r="V9" s="20">
        <v>-0.2</v>
      </c>
      <c r="X9" s="14">
        <f t="shared" si="5"/>
        <v>0.28785979030559949</v>
      </c>
      <c r="Y9" s="6">
        <v>0</v>
      </c>
      <c r="Z9" s="6">
        <v>-2.0976970786457501E-2</v>
      </c>
      <c r="AA9" s="6">
        <v>0.24883676109205699</v>
      </c>
      <c r="AB9" s="13">
        <v>0.06</v>
      </c>
    </row>
    <row r="10" spans="1:28" ht="15.5" x14ac:dyDescent="0.35">
      <c r="A10" s="3" t="s">
        <v>36</v>
      </c>
      <c r="B10" s="10">
        <f t="shared" si="0"/>
        <v>-9.1736920575122893E-2</v>
      </c>
      <c r="C10" s="6"/>
      <c r="D10" s="16">
        <v>-0.22708997999129629</v>
      </c>
      <c r="E10" s="12">
        <v>-3.9419277329213298E-2</v>
      </c>
      <c r="F10" s="12">
        <v>-0.18767070266208299</v>
      </c>
      <c r="G10" s="12">
        <v>7.0029300104018699E-2</v>
      </c>
      <c r="H10" s="6">
        <v>0</v>
      </c>
      <c r="I10" s="13">
        <f t="shared" si="1"/>
        <v>-0.109448577433232</v>
      </c>
      <c r="J10" s="21"/>
      <c r="K10" s="16">
        <f t="shared" si="2"/>
        <v>0.1353530594161734</v>
      </c>
      <c r="L10" s="21"/>
      <c r="M10" s="16">
        <v>-2.1466797101752207E-2</v>
      </c>
      <c r="N10" s="6">
        <v>0.34286665208237566</v>
      </c>
      <c r="O10" s="6">
        <v>-0.23316633730465</v>
      </c>
      <c r="P10" s="13">
        <f t="shared" si="3"/>
        <v>-0.13116711187947785</v>
      </c>
      <c r="R10" s="16">
        <v>0.23928021302061792</v>
      </c>
      <c r="S10" s="6">
        <v>-3.4118873935615635E-2</v>
      </c>
      <c r="T10" s="13">
        <f t="shared" si="4"/>
        <v>0.27339908695623355</v>
      </c>
      <c r="U10" s="1"/>
      <c r="V10" s="20">
        <v>-0.2</v>
      </c>
      <c r="X10" s="14">
        <f t="shared" si="5"/>
        <v>0.11753964349730769</v>
      </c>
      <c r="Y10" s="6">
        <v>0</v>
      </c>
      <c r="Z10" s="6">
        <v>-1.9015005404116901E-2</v>
      </c>
      <c r="AA10" s="6">
        <v>7.6554648901424605E-2</v>
      </c>
      <c r="AB10" s="13">
        <v>0.06</v>
      </c>
    </row>
    <row r="11" spans="1:28" ht="15.5" x14ac:dyDescent="0.35">
      <c r="A11" s="3" t="s">
        <v>37</v>
      </c>
      <c r="B11" s="10">
        <f t="shared" si="0"/>
        <v>-0.28654626864725852</v>
      </c>
      <c r="C11" s="6"/>
      <c r="D11" s="16">
        <v>-0.33323663532548597</v>
      </c>
      <c r="E11" s="12">
        <v>-0.134754265364598</v>
      </c>
      <c r="F11" s="12">
        <v>-0.198482369960888</v>
      </c>
      <c r="G11" s="12">
        <v>-6.4345258995419929E-3</v>
      </c>
      <c r="H11" s="6">
        <v>0</v>
      </c>
      <c r="I11" s="13">
        <f t="shared" si="1"/>
        <v>-0.12831973946505601</v>
      </c>
      <c r="J11" s="21"/>
      <c r="K11" s="16">
        <f t="shared" si="2"/>
        <v>4.6690366678227374E-2</v>
      </c>
      <c r="L11" s="21"/>
      <c r="M11" s="16">
        <v>1.9304293758954795E-2</v>
      </c>
      <c r="N11" s="6">
        <v>0.33784148835619743</v>
      </c>
      <c r="O11" s="6">
        <v>-0.23056211526934639</v>
      </c>
      <c r="P11" s="13">
        <f t="shared" si="3"/>
        <v>-8.7975079327896222E-2</v>
      </c>
      <c r="R11" s="16">
        <v>0.23263159892568999</v>
      </c>
      <c r="S11" s="6">
        <v>-8.1669332766200239E-2</v>
      </c>
      <c r="T11" s="13">
        <f t="shared" si="4"/>
        <v>0.31430093169189022</v>
      </c>
      <c r="U11" s="1"/>
      <c r="V11" s="20">
        <v>-0.2</v>
      </c>
      <c r="X11" s="14">
        <f t="shared" si="5"/>
        <v>-5.2455260064173947E-3</v>
      </c>
      <c r="Y11" s="6">
        <v>0</v>
      </c>
      <c r="Z11" s="6">
        <v>-1.2025895631619E-2</v>
      </c>
      <c r="AA11" s="6">
        <v>-5.3219630374798398E-2</v>
      </c>
      <c r="AB11" s="13">
        <v>0.06</v>
      </c>
    </row>
    <row r="12" spans="1:28" ht="15.5" x14ac:dyDescent="0.35">
      <c r="A12" s="3" t="s">
        <v>38</v>
      </c>
      <c r="B12" s="10">
        <f t="shared" si="0"/>
        <v>-0.45015489508557249</v>
      </c>
      <c r="C12" s="6"/>
      <c r="D12" s="16">
        <v>-0.26678026028479251</v>
      </c>
      <c r="E12" s="12">
        <v>-6.4067477393471503E-2</v>
      </c>
      <c r="F12" s="12">
        <v>-0.202712782891321</v>
      </c>
      <c r="G12" s="12">
        <v>-8.6757820870570004E-3</v>
      </c>
      <c r="H12" s="6">
        <v>0</v>
      </c>
      <c r="I12" s="13">
        <f t="shared" si="1"/>
        <v>-5.5391695306414503E-2</v>
      </c>
      <c r="J12" s="21"/>
      <c r="K12" s="16">
        <f t="shared" si="2"/>
        <v>-0.18337463480078001</v>
      </c>
      <c r="L12" s="21"/>
      <c r="M12" s="16">
        <v>-9.1287230438078015E-2</v>
      </c>
      <c r="N12" s="6">
        <v>0.45231205190082657</v>
      </c>
      <c r="O12" s="6">
        <v>-0.22860907638783701</v>
      </c>
      <c r="P12" s="13">
        <f t="shared" si="3"/>
        <v>-0.31499020595106764</v>
      </c>
      <c r="R12" s="16">
        <v>0.22796144310800642</v>
      </c>
      <c r="S12" s="6">
        <v>-8.1020765400048003E-2</v>
      </c>
      <c r="T12" s="13">
        <f t="shared" si="4"/>
        <v>0.30898220850805441</v>
      </c>
      <c r="U12" s="1"/>
      <c r="V12" s="20">
        <v>-0.1</v>
      </c>
      <c r="X12" s="14">
        <f t="shared" si="5"/>
        <v>-0.22004884747070841</v>
      </c>
      <c r="Y12" s="6">
        <v>0</v>
      </c>
      <c r="Z12" s="6">
        <v>-1.14904795380124E-2</v>
      </c>
      <c r="AA12" s="6">
        <v>-0.268558367932696</v>
      </c>
      <c r="AB12" s="13">
        <v>0.06</v>
      </c>
    </row>
    <row r="13" spans="1:28" ht="15.5" x14ac:dyDescent="0.35">
      <c r="A13" s="3" t="s">
        <v>39</v>
      </c>
      <c r="B13" s="10">
        <f t="shared" si="0"/>
        <v>-0.40695095551175497</v>
      </c>
      <c r="C13" s="6"/>
      <c r="D13" s="16">
        <v>-0.30191172274618699</v>
      </c>
      <c r="E13" s="12">
        <v>-0.110727166879507</v>
      </c>
      <c r="F13" s="12">
        <v>-0.19118455586668001</v>
      </c>
      <c r="G13" s="12">
        <v>-8.4704580042369998E-3</v>
      </c>
      <c r="H13" s="6">
        <v>0</v>
      </c>
      <c r="I13" s="13">
        <f t="shared" si="1"/>
        <v>-0.10225670887527</v>
      </c>
      <c r="J13" s="21"/>
      <c r="K13" s="16">
        <f t="shared" si="2"/>
        <v>-0.10503923276556795</v>
      </c>
      <c r="L13" s="21"/>
      <c r="M13" s="16">
        <v>8.7458255478999991E-2</v>
      </c>
      <c r="N13" s="6">
        <v>0.442884840644587</v>
      </c>
      <c r="O13" s="6">
        <v>-9.8285195354520197E-2</v>
      </c>
      <c r="P13" s="13">
        <f t="shared" si="3"/>
        <v>-0.25714138981106682</v>
      </c>
      <c r="R13" s="16">
        <v>0.22224467409968249</v>
      </c>
      <c r="S13" s="6">
        <v>-7.8572555193289206E-2</v>
      </c>
      <c r="T13" s="13">
        <f t="shared" si="4"/>
        <v>0.30081722929297172</v>
      </c>
      <c r="U13" s="1"/>
      <c r="V13" s="20">
        <v>-0.1</v>
      </c>
      <c r="X13" s="14">
        <f t="shared" si="5"/>
        <v>-0.31474216234425045</v>
      </c>
      <c r="Y13" s="6">
        <v>0</v>
      </c>
      <c r="Z13" s="6">
        <v>-9.5126456296744898E-3</v>
      </c>
      <c r="AA13" s="6">
        <v>-0.36522951671457599</v>
      </c>
      <c r="AB13" s="13">
        <v>0.06</v>
      </c>
    </row>
    <row r="14" spans="1:28" ht="15.5" x14ac:dyDescent="0.35">
      <c r="A14" s="3"/>
      <c r="B14" s="3"/>
      <c r="C14" s="3"/>
      <c r="D14" s="6"/>
      <c r="E14" s="6"/>
      <c r="F14" s="6"/>
      <c r="G14" s="6"/>
      <c r="H14" s="6"/>
      <c r="I14" s="6"/>
      <c r="J14" s="6"/>
      <c r="K14" s="6"/>
      <c r="L14" s="6"/>
      <c r="M14" s="6"/>
      <c r="N14" s="6"/>
      <c r="O14" s="6"/>
      <c r="P14" s="6"/>
      <c r="Q14" s="6"/>
      <c r="R14" s="6"/>
      <c r="S14" s="6"/>
      <c r="T14" s="6"/>
    </row>
    <row r="15" spans="1:28" ht="15.5" x14ac:dyDescent="0.35">
      <c r="L15" s="6"/>
      <c r="M15" s="6"/>
      <c r="N15" s="6"/>
      <c r="O15" s="6"/>
      <c r="P15" s="6"/>
      <c r="Q15" s="6"/>
      <c r="R15" s="6"/>
      <c r="S15" s="19"/>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1"/>
      <c r="D19" s="21"/>
      <c r="E19" s="21"/>
      <c r="F19" s="21"/>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workbookViewId="0">
      <selection activeCell="D15" sqref="D15"/>
    </sheetView>
  </sheetViews>
  <sheetFormatPr defaultRowHeight="14.5" x14ac:dyDescent="0.35"/>
  <cols>
    <col min="1" max="1" width="36.54296875" bestFit="1"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7" t="s">
        <v>40</v>
      </c>
      <c r="B1" s="17"/>
      <c r="C1" s="17"/>
      <c r="D1" s="18"/>
      <c r="E1" s="18"/>
      <c r="F1" s="18"/>
      <c r="G1" s="18"/>
      <c r="H1" s="18"/>
      <c r="I1" s="19"/>
      <c r="J1" s="18"/>
    </row>
    <row r="2" spans="1:10" ht="39.65" customHeight="1" x14ac:dyDescent="0.35">
      <c r="A2" s="17"/>
      <c r="B2" s="17"/>
      <c r="C2" s="17"/>
      <c r="D2" s="33" t="s">
        <v>48</v>
      </c>
      <c r="E2" s="33"/>
      <c r="F2" s="18"/>
      <c r="G2" s="18"/>
      <c r="H2" s="18"/>
      <c r="I2" s="19"/>
      <c r="J2" s="18"/>
    </row>
    <row r="3" spans="1:10" ht="49.5" customHeight="1" x14ac:dyDescent="0.35">
      <c r="A3" s="5"/>
      <c r="B3" s="26" t="s">
        <v>1</v>
      </c>
      <c r="C3" s="7" t="s">
        <v>41</v>
      </c>
      <c r="D3" s="5" t="s">
        <v>49</v>
      </c>
      <c r="E3" s="5" t="s">
        <v>50</v>
      </c>
      <c r="F3" s="5" t="s">
        <v>42</v>
      </c>
      <c r="G3" s="5" t="s">
        <v>43</v>
      </c>
      <c r="H3" s="5" t="s">
        <v>51</v>
      </c>
      <c r="I3" s="5" t="s">
        <v>52</v>
      </c>
      <c r="J3" s="5"/>
    </row>
    <row r="4" spans="1:10" ht="15.5" x14ac:dyDescent="0.35">
      <c r="A4" s="3" t="s">
        <v>31</v>
      </c>
      <c r="B4" s="10">
        <f>C4+SUM(F4:I4)</f>
        <v>-0.59669311832349448</v>
      </c>
      <c r="C4" s="6">
        <f t="shared" ref="C4:C12" si="0">D4+E4</f>
        <v>-0.18219153182839815</v>
      </c>
      <c r="D4" s="34">
        <f>'Table 1'!F5+'Table 1'!I5</f>
        <v>-0.40608411849951037</v>
      </c>
      <c r="E4" s="34">
        <f>'Table 1'!P5+'Table 1'!T5</f>
        <v>0.22389258667111223</v>
      </c>
      <c r="F4" s="6">
        <f>'Table 1'!G5+'Table 1'!N5+'Table 1'!S5+'Table 1'!AB5</f>
        <v>0</v>
      </c>
      <c r="G4" s="6">
        <f>'Table 1'!O5+'Table 1'!V5</f>
        <v>-0.57793256650730496</v>
      </c>
      <c r="H4" s="6">
        <f>'Table 1'!Z5+'Table 1'!AA5</f>
        <v>0.16343098001220871</v>
      </c>
      <c r="I4" s="34">
        <f>'Table 1'!H5+'Table 1'!Y5</f>
        <v>0</v>
      </c>
      <c r="J4" s="6"/>
    </row>
    <row r="5" spans="1:10" ht="15.5" x14ac:dyDescent="0.35">
      <c r="A5" s="3" t="s">
        <v>32</v>
      </c>
      <c r="B5" s="10">
        <f t="shared" ref="B4:B12" si="1">C5+SUM(F5:I5)</f>
        <v>-4.1287946132997716E-2</v>
      </c>
      <c r="C5" s="6">
        <f t="shared" si="0"/>
        <v>-1.2641703562873086E-2</v>
      </c>
      <c r="D5" s="34">
        <f>'Table 1'!F6+'Table 1'!I6</f>
        <v>-0.44568158103700001</v>
      </c>
      <c r="E5" s="34">
        <f>'Table 1'!P6+'Table 1'!T6</f>
        <v>0.43303987747412692</v>
      </c>
      <c r="F5" s="6">
        <f>'Table 1'!G6+'Table 1'!N6+'Table 1'!S6+'Table 1'!AB6</f>
        <v>0.5976026464218972</v>
      </c>
      <c r="G5" s="6">
        <f>'Table 1'!O6+'Table 1'!V6</f>
        <v>-0.70944270920466002</v>
      </c>
      <c r="H5" s="6">
        <f>'Table 1'!Z6+'Table 1'!AA6</f>
        <v>8.3193820212638186E-2</v>
      </c>
      <c r="I5" s="34">
        <f>'Table 1'!H6+'Table 1'!Y6</f>
        <v>0</v>
      </c>
      <c r="J5" s="6"/>
    </row>
    <row r="6" spans="1:10" ht="15.5" x14ac:dyDescent="0.35">
      <c r="A6" s="3" t="s">
        <v>33</v>
      </c>
      <c r="B6" s="10">
        <f t="shared" si="1"/>
        <v>-1.3508929982375832</v>
      </c>
      <c r="C6" s="6">
        <f t="shared" si="0"/>
        <v>0.363512800286801</v>
      </c>
      <c r="D6" s="34">
        <f>'Table 1'!F7+'Table 1'!I7</f>
        <v>-0.12688753032566907</v>
      </c>
      <c r="E6" s="34">
        <f>'Table 1'!P7+'Table 1'!T7</f>
        <v>0.49040033061247007</v>
      </c>
      <c r="F6" s="6">
        <f>'Table 1'!G7+'Table 1'!N7+'Table 1'!S7+'Table 1'!AB7</f>
        <v>0.32873849962805241</v>
      </c>
      <c r="G6" s="6">
        <f>'Table 1'!O7+'Table 1'!V7</f>
        <v>-0.65894855965854293</v>
      </c>
      <c r="H6" s="6">
        <f>'Table 1'!Z7+'Table 1'!AA7</f>
        <v>0.11580426150610651</v>
      </c>
      <c r="I6" s="34">
        <f>'Table 1'!H7+'Table 1'!Y7</f>
        <v>-1.5</v>
      </c>
      <c r="J6" s="6"/>
    </row>
    <row r="7" spans="1:10" ht="15.5" x14ac:dyDescent="0.35">
      <c r="A7" s="3" t="s">
        <v>34</v>
      </c>
      <c r="B7" s="10">
        <f t="shared" si="1"/>
        <v>2.022727520111109</v>
      </c>
      <c r="C7" s="6">
        <f t="shared" si="0"/>
        <v>1.2168093675003711E-2</v>
      </c>
      <c r="D7" s="34">
        <f>'Table 1'!F8+'Table 1'!I8</f>
        <v>-0.11600602276767802</v>
      </c>
      <c r="E7" s="34">
        <f>'Table 1'!P8+'Table 1'!T8</f>
        <v>0.12817411644268173</v>
      </c>
      <c r="F7" s="6">
        <f>'Table 1'!G8+'Table 1'!N8+'Table 1'!S8+'Table 1'!AB8</f>
        <v>0.80455882621595576</v>
      </c>
      <c r="G7" s="6">
        <f>'Table 1'!O8+'Table 1'!V8</f>
        <v>-0.58507785389843892</v>
      </c>
      <c r="H7" s="6">
        <f>'Table 1'!Z8+'Table 1'!AA8</f>
        <v>0.29107845411858857</v>
      </c>
      <c r="I7" s="34">
        <f>'Table 1'!H8+'Table 1'!Y8</f>
        <v>1.5</v>
      </c>
      <c r="J7" s="6"/>
    </row>
    <row r="8" spans="1:10" ht="15.5" x14ac:dyDescent="0.35">
      <c r="A8" s="3" t="s">
        <v>35</v>
      </c>
      <c r="B8" s="10">
        <f t="shared" si="1"/>
        <v>6.3982591271308287E-2</v>
      </c>
      <c r="C8" s="6">
        <f t="shared" si="0"/>
        <v>-0.42733606972520216</v>
      </c>
      <c r="D8" s="34">
        <f>'Table 1'!F9+'Table 1'!I9</f>
        <v>-0.29823243545289002</v>
      </c>
      <c r="E8" s="34">
        <f>'Table 1'!P9+'Table 1'!T9</f>
        <v>-0.12910363427231214</v>
      </c>
      <c r="F8" s="6">
        <f>'Table 1'!G9+'Table 1'!N9+'Table 1'!S9+'Table 1'!AB9</f>
        <v>0.70078936556898896</v>
      </c>
      <c r="G8" s="6">
        <f>'Table 1'!O9+'Table 1'!V9</f>
        <v>-0.43733049487807801</v>
      </c>
      <c r="H8" s="6">
        <f>'Table 1'!Z9+'Table 1'!AA9</f>
        <v>0.2278597903055995</v>
      </c>
      <c r="I8" s="34">
        <f>'Table 1'!H9+'Table 1'!Y9</f>
        <v>0</v>
      </c>
      <c r="J8" s="6"/>
    </row>
    <row r="9" spans="1:10" ht="15.5" x14ac:dyDescent="0.35">
      <c r="A9" s="3" t="s">
        <v>36</v>
      </c>
      <c r="B9" s="10">
        <f t="shared" si="1"/>
        <v>-9.1736920575122893E-2</v>
      </c>
      <c r="C9" s="6">
        <f t="shared" si="0"/>
        <v>-0.15488730501855927</v>
      </c>
      <c r="D9" s="34">
        <f>'Table 1'!F10+'Table 1'!I10</f>
        <v>-0.29711928009531496</v>
      </c>
      <c r="E9" s="34">
        <f>'Table 1'!P10+'Table 1'!T10</f>
        <v>0.1422319750767557</v>
      </c>
      <c r="F9" s="6">
        <f>'Table 1'!G10+'Table 1'!N10+'Table 1'!S10+'Table 1'!AB10</f>
        <v>0.43877707825077872</v>
      </c>
      <c r="G9" s="6">
        <f>'Table 1'!O10+'Table 1'!V10</f>
        <v>-0.43316633730465004</v>
      </c>
      <c r="H9" s="6">
        <f>'Table 1'!Z10+'Table 1'!AA10</f>
        <v>5.7539643497307703E-2</v>
      </c>
      <c r="I9" s="34">
        <f>'Table 1'!H10+'Table 1'!Y10</f>
        <v>0</v>
      </c>
      <c r="J9" s="6"/>
    </row>
    <row r="10" spans="1:10" ht="15.5" x14ac:dyDescent="0.35">
      <c r="A10" s="3" t="s">
        <v>37</v>
      </c>
      <c r="B10" s="10">
        <f t="shared" si="1"/>
        <v>-0.28654626864725863</v>
      </c>
      <c r="C10" s="6">
        <f t="shared" si="0"/>
        <v>-0.10047625706195001</v>
      </c>
      <c r="D10" s="34">
        <f>'Table 1'!F11+'Table 1'!I11</f>
        <v>-0.32680210942594401</v>
      </c>
      <c r="E10" s="34">
        <f>'Table 1'!P11+'Table 1'!T11</f>
        <v>0.226325852363994</v>
      </c>
      <c r="F10" s="6">
        <f>'Table 1'!G11+'Table 1'!N11+'Table 1'!S11+'Table 1'!AB11</f>
        <v>0.30973762969045521</v>
      </c>
      <c r="G10" s="6">
        <f>'Table 1'!O11+'Table 1'!V11</f>
        <v>-0.4305621152693464</v>
      </c>
      <c r="H10" s="6">
        <f>'Table 1'!Z11+'Table 1'!AA11</f>
        <v>-6.5245526006417393E-2</v>
      </c>
      <c r="I10" s="34">
        <f>'Table 1'!H11+'Table 1'!Y11</f>
        <v>0</v>
      </c>
      <c r="J10" s="6"/>
    </row>
    <row r="11" spans="1:10" ht="15.5" x14ac:dyDescent="0.35">
      <c r="A11" s="3" t="s">
        <v>38</v>
      </c>
      <c r="B11" s="10">
        <f t="shared" si="1"/>
        <v>-0.45015489508557255</v>
      </c>
      <c r="C11" s="6">
        <f t="shared" si="0"/>
        <v>-0.26411247564074875</v>
      </c>
      <c r="D11" s="34">
        <f>'Table 1'!F12+'Table 1'!I12</f>
        <v>-0.25810447819773552</v>
      </c>
      <c r="E11" s="34">
        <f>'Table 1'!P12+'Table 1'!T12</f>
        <v>-6.0079974430132244E-3</v>
      </c>
      <c r="F11" s="6">
        <f>'Table 1'!G12+'Table 1'!N12+'Table 1'!S12+'Table 1'!AB12</f>
        <v>0.42261550441372159</v>
      </c>
      <c r="G11" s="6">
        <f>'Table 1'!O12+'Table 1'!V12</f>
        <v>-0.32860907638783698</v>
      </c>
      <c r="H11" s="6">
        <f>'Table 1'!Z12+'Table 1'!AA12</f>
        <v>-0.28004884747070841</v>
      </c>
      <c r="I11" s="34">
        <f>'Table 1'!H12+'Table 1'!Y12</f>
        <v>0</v>
      </c>
      <c r="J11" s="6"/>
    </row>
    <row r="12" spans="1:10" ht="15.5" x14ac:dyDescent="0.35">
      <c r="A12" s="3" t="s">
        <v>39</v>
      </c>
      <c r="B12" s="10">
        <f t="shared" si="1"/>
        <v>-0.40695095551175497</v>
      </c>
      <c r="C12" s="6">
        <f t="shared" si="0"/>
        <v>-0.24976542526004508</v>
      </c>
      <c r="D12" s="34">
        <f>'Table 1'!F13+'Table 1'!I13</f>
        <v>-0.29344126474194998</v>
      </c>
      <c r="E12" s="34">
        <f>'Table 1'!P13+'Table 1'!T13</f>
        <v>4.3675839481904899E-2</v>
      </c>
      <c r="F12" s="6">
        <f>'Table 1'!G13+'Table 1'!N13+'Table 1'!S13+'Table 1'!AB13</f>
        <v>0.41584182744706077</v>
      </c>
      <c r="G12" s="6">
        <f>'Table 1'!O13+'Table 1'!V13</f>
        <v>-0.19828519535452022</v>
      </c>
      <c r="H12" s="6">
        <f>'Table 1'!Z13+'Table 1'!AA13</f>
        <v>-0.37474216234425045</v>
      </c>
      <c r="I12" s="34">
        <f>'Table 1'!H13+'Table 1'!Y13</f>
        <v>0</v>
      </c>
      <c r="J12" s="6"/>
    </row>
  </sheetData>
  <mergeCells count="1">
    <mergeCell ref="D2:E2"/>
  </mergeCells>
  <pageMargins left="0.7" right="0.7" top="0.75" bottom="0.75" header="0.3" footer="0.3"/>
  <pageSetup orientation="portrait" r:id="rId1"/>
</worksheet>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2025-11-06T21:49:17Z</dcterms:created>
  <dcterms:modified xsi:type="dcterms:W3CDTF">2025-11-07T14:53:21Z</dcterms:modified>
  <cp:category/>
  <cp:contentStatus/>
</cp:coreProperties>
</file>