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Vital Statistics on Congress\Vital Stats 2019\Publication Files\Individual Excel\Chapter 7\"/>
    </mc:Choice>
  </mc:AlternateContent>
  <bookViews>
    <workbookView xWindow="-30" yWindow="105" windowWidth="17970" windowHeight="11805"/>
  </bookViews>
  <sheets>
    <sheet name="7-4b" sheetId="13" r:id="rId1"/>
  </sheets>
  <definedNames>
    <definedName name="_xlnm.Print_Area" localSheetId="0">'7-4b'!$A$1:$I$58</definedName>
  </definedNames>
  <calcPr calcId="162913"/>
</workbook>
</file>

<file path=xl/calcChain.xml><?xml version="1.0" encoding="utf-8"?>
<calcChain xmlns="http://schemas.openxmlformats.org/spreadsheetml/2006/main">
  <c r="E59" i="13" l="1"/>
  <c r="D59" i="13"/>
  <c r="G59" i="13" s="1"/>
  <c r="I59" i="13" s="1"/>
  <c r="C59" i="13"/>
  <c r="B59" i="13"/>
  <c r="I58" i="13" l="1"/>
  <c r="I57" i="13" l="1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5" i="13"/>
  <c r="I4" i="13"/>
</calcChain>
</file>

<file path=xl/sharedStrings.xml><?xml version="1.0" encoding="utf-8"?>
<sst xmlns="http://schemas.openxmlformats.org/spreadsheetml/2006/main" count="13" uniqueCount="13">
  <si>
    <t>Fiscal year</t>
  </si>
  <si>
    <t>Total Outlays</t>
  </si>
  <si>
    <t xml:space="preserve">Table 7-4b </t>
  </si>
  <si>
    <t>Total Mandatory</t>
  </si>
  <si>
    <t>Percent Budget Mandatory</t>
  </si>
  <si>
    <t>Other Mantatory Spending</t>
  </si>
  <si>
    <t>Net Interest</t>
  </si>
  <si>
    <t>Social Security and Retirement</t>
  </si>
  <si>
    <t>Medical Care</t>
  </si>
  <si>
    <t>Direct Payments to Individuals</t>
  </si>
  <si>
    <t>Note: This table is meant to replace 7.4a, which is no longer updated.  For more details on the two tables, see the errata.</t>
  </si>
  <si>
    <t>Source: "Table 8.1: Outlays by Budget Enforcement Act Category, 1962-2021" (for total outlays) and "Table 8.5: Outlays for Mandatory and Related Programs: 1962-2021" (for outlays by category), President's Budget.</t>
  </si>
  <si>
    <t>Mandatory and discretionary outlays under current law FY 1962-2017 (millions of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</si>
</sst>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5" formatCode="\-#"/>
    <numFmt numFmtId="166" formatCode="#,##0.0"/>
    <numFmt numFmtId="168" formatCode="_(* #,##0_);_(* \(#,##0\);_(* &quot;-&quot;??_);_(@_)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Fill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66" fontId="2" fillId="0" borderId="0" xfId="0" applyNumberFormat="1" applyFont="1" applyFill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Fill="1" applyBorder="1"/>
    <xf numFmtId="0" fontId="2" fillId="0" borderId="0" xfId="0" applyFont="1" applyAlignment="1">
      <alignment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/>
    <xf numFmtId="0" fontId="1" fillId="0" borderId="0" xfId="0" applyFont="1" applyAlignment="1"/>
    <xf numFmtId="0" fontId="1" fillId="0" borderId="0" xfId="0" applyFont="1" applyFill="1" applyAlignment="1">
      <alignment wrapText="1"/>
    </xf>
    <xf numFmtId="3" fontId="4" fillId="0" borderId="0" xfId="0" applyNumberFormat="1" applyFont="1" applyBorder="1"/>
    <xf numFmtId="3" fontId="1" fillId="0" borderId="0" xfId="0" applyNumberFormat="1" applyFont="1" applyBorder="1"/>
    <xf numFmtId="168" fontId="1" fillId="0" borderId="0" xfId="1" applyNumberFormat="1" applyFont="1" applyBorder="1"/>
    <xf numFmtId="43" fontId="3" fillId="0" borderId="0" xfId="0" applyNumberFormat="1" applyFont="1" applyFill="1" applyBorder="1" applyAlignment="1">
      <alignment horizontal="center" wrapText="1"/>
    </xf>
    <xf numFmtId="168" fontId="1" fillId="0" borderId="0" xfId="1" applyNumberFormat="1" applyFont="1" applyFill="1" applyBorder="1"/>
    <xf numFmtId="3" fontId="4" fillId="0" borderId="0" xfId="0" applyNumberFormat="1" applyFont="1" applyFill="1" applyBorder="1"/>
    <xf numFmtId="3" fontId="1" fillId="0" borderId="0" xfId="0" applyNumberFormat="1" applyFont="1" applyFill="1" applyBorder="1"/>
    <xf numFmtId="0" fontId="0" fillId="0" borderId="0" xfId="0" applyNumberFormat="1"/>
    <xf numFmtId="2" fontId="0" fillId="0" borderId="0" xfId="0" applyNumberFormat="1"/>
    <xf numFmtId="0" fontId="1" fillId="0" borderId="0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 applyFill="1" applyAlignment="1">
      <alignment horizontal="left" wrapText="1"/>
    </xf>
  </cellXfs>
  <cellStyles count="3">
    <cellStyle name="Comma" xfId="1" builtinId="3"/>
    <cellStyle name="negative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K66"/>
  <sheetViews>
    <sheetView tabSelected="1" zoomScaleNormal="100" zoomScaleSheetLayoutView="100" workbookViewId="0">
      <selection activeCell="J16" sqref="J16"/>
    </sheetView>
  </sheetViews>
  <sheetFormatPr defaultRowHeight="12.75" x14ac:dyDescent="0.2"/>
  <cols>
    <col min="1" max="1" width="10.28515625" style="1" customWidth="1"/>
    <col min="2" max="11" width="10.85546875" style="3" customWidth="1"/>
    <col min="12" max="16384" width="9.140625" style="1"/>
  </cols>
  <sheetData>
    <row r="1" spans="1:11" ht="12.75" customHeight="1" x14ac:dyDescent="0.2">
      <c r="A1" s="8" t="s">
        <v>2</v>
      </c>
      <c r="B1" s="28" t="s">
        <v>12</v>
      </c>
      <c r="C1" s="28"/>
      <c r="D1" s="28"/>
      <c r="E1" s="28"/>
      <c r="F1" s="28"/>
      <c r="G1" s="28"/>
      <c r="H1" s="28"/>
      <c r="I1" s="28"/>
      <c r="J1" s="15"/>
      <c r="K1" s="15"/>
    </row>
    <row r="2" spans="1:11" ht="13.5" thickBot="1" x14ac:dyDescent="0.25"/>
    <row r="3" spans="1:11" ht="53.25" customHeight="1" thickTop="1" x14ac:dyDescent="0.2">
      <c r="A3" s="4" t="s">
        <v>0</v>
      </c>
      <c r="B3" s="5" t="s">
        <v>7</v>
      </c>
      <c r="C3" s="5" t="s">
        <v>8</v>
      </c>
      <c r="D3" s="5" t="s">
        <v>9</v>
      </c>
      <c r="E3" s="5" t="s">
        <v>5</v>
      </c>
      <c r="F3" s="5" t="s">
        <v>6</v>
      </c>
      <c r="G3" s="5" t="s">
        <v>3</v>
      </c>
      <c r="H3" s="5" t="s">
        <v>1</v>
      </c>
      <c r="I3" s="5" t="s">
        <v>4</v>
      </c>
      <c r="J3" s="10"/>
      <c r="K3" s="10"/>
    </row>
    <row r="4" spans="1:11" x14ac:dyDescent="0.2">
      <c r="A4" s="13">
        <v>1962</v>
      </c>
      <c r="B4" s="16">
        <v>16650</v>
      </c>
      <c r="C4" s="16">
        <v>111</v>
      </c>
      <c r="D4" s="16">
        <v>10381</v>
      </c>
      <c r="E4" s="16">
        <v>715</v>
      </c>
      <c r="F4" s="16">
        <v>6889</v>
      </c>
      <c r="G4" s="17">
        <v>34746</v>
      </c>
      <c r="H4" s="18">
        <v>106800</v>
      </c>
      <c r="I4" s="19">
        <f>G4/H4</f>
        <v>0.32533707865168537</v>
      </c>
      <c r="J4" s="6"/>
      <c r="K4" s="7"/>
    </row>
    <row r="5" spans="1:11" x14ac:dyDescent="0.2">
      <c r="A5" s="13">
        <v>1963</v>
      </c>
      <c r="B5" s="16">
        <v>18311</v>
      </c>
      <c r="C5" s="16">
        <v>169</v>
      </c>
      <c r="D5" s="16">
        <v>10570</v>
      </c>
      <c r="E5" s="16">
        <v>-767</v>
      </c>
      <c r="F5" s="16">
        <v>7740</v>
      </c>
      <c r="G5" s="17">
        <v>36023</v>
      </c>
      <c r="H5" s="18">
        <v>111300</v>
      </c>
      <c r="I5" s="19">
        <f t="shared" ref="I5:I56" si="0">G5/H5</f>
        <v>0.32365678346810423</v>
      </c>
      <c r="J5" s="14"/>
      <c r="K5" s="7"/>
    </row>
    <row r="6" spans="1:11" ht="12.75" customHeight="1" x14ac:dyDescent="0.2">
      <c r="A6" s="13">
        <v>1964</v>
      </c>
      <c r="B6" s="16">
        <v>19464</v>
      </c>
      <c r="C6" s="16">
        <v>225</v>
      </c>
      <c r="D6" s="16">
        <v>10393</v>
      </c>
      <c r="E6" s="16">
        <v>1111</v>
      </c>
      <c r="F6" s="16">
        <v>8199</v>
      </c>
      <c r="G6" s="17">
        <v>39392</v>
      </c>
      <c r="H6" s="18">
        <v>118500</v>
      </c>
      <c r="I6" s="19">
        <f t="shared" si="0"/>
        <v>0.33242194092827004</v>
      </c>
      <c r="J6" s="12"/>
      <c r="K6" s="7"/>
    </row>
    <row r="7" spans="1:11" x14ac:dyDescent="0.2">
      <c r="A7" s="13">
        <v>1965</v>
      </c>
      <c r="B7" s="16">
        <v>20578</v>
      </c>
      <c r="C7" s="16">
        <v>296</v>
      </c>
      <c r="D7" s="16">
        <v>10013</v>
      </c>
      <c r="E7" s="16">
        <v>955</v>
      </c>
      <c r="F7" s="16">
        <v>8591</v>
      </c>
      <c r="G7" s="17">
        <v>40433</v>
      </c>
      <c r="H7" s="18">
        <v>118200</v>
      </c>
      <c r="I7" s="19">
        <f t="shared" si="0"/>
        <v>0.34207275803722503</v>
      </c>
    </row>
    <row r="8" spans="1:11" x14ac:dyDescent="0.2">
      <c r="A8" s="13">
        <v>1966</v>
      </c>
      <c r="B8" s="16">
        <v>24284</v>
      </c>
      <c r="C8" s="16">
        <v>808</v>
      </c>
      <c r="D8" s="16">
        <v>9774</v>
      </c>
      <c r="E8" s="16">
        <v>136</v>
      </c>
      <c r="F8" s="16">
        <v>9386</v>
      </c>
      <c r="G8" s="17">
        <v>44388</v>
      </c>
      <c r="H8" s="18">
        <v>134500</v>
      </c>
      <c r="I8" s="19">
        <f t="shared" si="0"/>
        <v>0.33002230483271378</v>
      </c>
    </row>
    <row r="9" spans="1:11" x14ac:dyDescent="0.2">
      <c r="A9" s="13">
        <v>1967</v>
      </c>
      <c r="B9" s="16">
        <v>25783</v>
      </c>
      <c r="C9" s="16">
        <v>3724</v>
      </c>
      <c r="D9" s="16">
        <v>10575</v>
      </c>
      <c r="E9" s="16">
        <v>640</v>
      </c>
      <c r="F9" s="16">
        <v>10268</v>
      </c>
      <c r="G9" s="17">
        <v>50990</v>
      </c>
      <c r="H9" s="18">
        <v>157500</v>
      </c>
      <c r="I9" s="19">
        <f t="shared" si="0"/>
        <v>0.32374603174603173</v>
      </c>
    </row>
    <row r="10" spans="1:11" x14ac:dyDescent="0.2">
      <c r="A10" s="13">
        <v>1968</v>
      </c>
      <c r="B10" s="16">
        <v>28476</v>
      </c>
      <c r="C10" s="16">
        <v>6257</v>
      </c>
      <c r="D10" s="16">
        <v>11635</v>
      </c>
      <c r="E10" s="16">
        <v>2698</v>
      </c>
      <c r="F10" s="16">
        <v>11090</v>
      </c>
      <c r="G10" s="17">
        <v>60156</v>
      </c>
      <c r="H10" s="18">
        <v>178100</v>
      </c>
      <c r="I10" s="19">
        <f t="shared" si="0"/>
        <v>0.33776530039303759</v>
      </c>
    </row>
    <row r="11" spans="1:11" x14ac:dyDescent="0.2">
      <c r="A11" s="13">
        <v>1969</v>
      </c>
      <c r="B11" s="16">
        <v>32469</v>
      </c>
      <c r="C11" s="16">
        <v>7716</v>
      </c>
      <c r="D11" s="16">
        <v>12503</v>
      </c>
      <c r="E11" s="16">
        <v>938</v>
      </c>
      <c r="F11" s="16">
        <v>12699</v>
      </c>
      <c r="G11" s="17">
        <v>66325</v>
      </c>
      <c r="H11" s="18">
        <v>183600</v>
      </c>
      <c r="I11" s="19">
        <f t="shared" si="0"/>
        <v>0.36124727668845313</v>
      </c>
    </row>
    <row r="12" spans="1:11" x14ac:dyDescent="0.2">
      <c r="A12" s="13">
        <v>1970</v>
      </c>
      <c r="B12" s="16">
        <v>36172</v>
      </c>
      <c r="C12" s="16">
        <v>8613</v>
      </c>
      <c r="D12" s="16">
        <v>15004</v>
      </c>
      <c r="E12" s="16">
        <v>1226</v>
      </c>
      <c r="F12" s="16">
        <v>14380</v>
      </c>
      <c r="G12" s="17">
        <v>75395</v>
      </c>
      <c r="H12" s="18">
        <v>195600</v>
      </c>
      <c r="I12" s="19">
        <f t="shared" si="0"/>
        <v>0.38545501022494888</v>
      </c>
    </row>
    <row r="13" spans="1:11" x14ac:dyDescent="0.2">
      <c r="A13" s="13">
        <v>1971</v>
      </c>
      <c r="B13" s="16">
        <v>43272</v>
      </c>
      <c r="C13" s="16">
        <v>9651</v>
      </c>
      <c r="D13" s="16">
        <v>20805</v>
      </c>
      <c r="E13" s="16">
        <v>-928</v>
      </c>
      <c r="F13" s="16">
        <v>14841</v>
      </c>
      <c r="G13" s="17">
        <v>87641</v>
      </c>
      <c r="H13" s="18">
        <v>210200</v>
      </c>
      <c r="I13" s="19">
        <f t="shared" si="0"/>
        <v>0.4169410085632731</v>
      </c>
    </row>
    <row r="14" spans="1:11" x14ac:dyDescent="0.2">
      <c r="A14" s="13">
        <v>1972</v>
      </c>
      <c r="B14" s="16">
        <v>48800</v>
      </c>
      <c r="C14" s="16">
        <v>11700</v>
      </c>
      <c r="D14" s="16">
        <v>25276</v>
      </c>
      <c r="E14" s="16">
        <v>882</v>
      </c>
      <c r="F14" s="16">
        <v>15478</v>
      </c>
      <c r="G14" s="17">
        <v>102136</v>
      </c>
      <c r="H14" s="18">
        <v>230700</v>
      </c>
      <c r="I14" s="19">
        <f t="shared" si="0"/>
        <v>0.44272214997832682</v>
      </c>
    </row>
    <row r="15" spans="1:11" x14ac:dyDescent="0.2">
      <c r="A15" s="13">
        <v>1973</v>
      </c>
      <c r="B15" s="16">
        <v>59610</v>
      </c>
      <c r="C15" s="16">
        <v>12402</v>
      </c>
      <c r="D15" s="16">
        <v>23166</v>
      </c>
      <c r="E15" s="16">
        <v>2786</v>
      </c>
      <c r="F15" s="16">
        <v>17349</v>
      </c>
      <c r="G15" s="17">
        <v>115313</v>
      </c>
      <c r="H15" s="18">
        <v>245700</v>
      </c>
      <c r="I15" s="19">
        <f t="shared" si="0"/>
        <v>0.46932437932437931</v>
      </c>
    </row>
    <row r="16" spans="1:11" x14ac:dyDescent="0.2">
      <c r="A16" s="13">
        <v>1974</v>
      </c>
      <c r="B16" s="16">
        <v>68458</v>
      </c>
      <c r="C16" s="16">
        <v>14956</v>
      </c>
      <c r="D16" s="16">
        <v>26434</v>
      </c>
      <c r="E16" s="16">
        <v>-145</v>
      </c>
      <c r="F16" s="16">
        <v>21449</v>
      </c>
      <c r="G16" s="17">
        <v>131152</v>
      </c>
      <c r="H16" s="18">
        <v>269400</v>
      </c>
      <c r="I16" s="19">
        <f t="shared" si="0"/>
        <v>0.48682999257609505</v>
      </c>
    </row>
    <row r="17" spans="1:9" x14ac:dyDescent="0.2">
      <c r="A17" s="13">
        <v>1975</v>
      </c>
      <c r="B17" s="16">
        <v>81417</v>
      </c>
      <c r="C17" s="16">
        <v>19323</v>
      </c>
      <c r="D17" s="16">
        <v>39653</v>
      </c>
      <c r="E17" s="16">
        <v>10729</v>
      </c>
      <c r="F17" s="16">
        <v>23244</v>
      </c>
      <c r="G17" s="17">
        <v>174366</v>
      </c>
      <c r="H17" s="18">
        <v>332300</v>
      </c>
      <c r="I17" s="19">
        <f t="shared" si="0"/>
        <v>0.52472464640385197</v>
      </c>
    </row>
    <row r="18" spans="1:9" x14ac:dyDescent="0.2">
      <c r="A18" s="13">
        <v>1976</v>
      </c>
      <c r="B18" s="16">
        <v>91122</v>
      </c>
      <c r="C18" s="16">
        <v>24015</v>
      </c>
      <c r="D18" s="16">
        <v>49130</v>
      </c>
      <c r="E18" s="16">
        <v>5220</v>
      </c>
      <c r="F18" s="16">
        <v>26727</v>
      </c>
      <c r="G18" s="17">
        <v>196214</v>
      </c>
      <c r="H18" s="18">
        <v>371800</v>
      </c>
      <c r="I18" s="19">
        <f t="shared" si="0"/>
        <v>0.52774072081764389</v>
      </c>
    </row>
    <row r="19" spans="1:9" x14ac:dyDescent="0.2">
      <c r="A19" s="13">
        <v>1977</v>
      </c>
      <c r="B19" s="16">
        <v>104667</v>
      </c>
      <c r="C19" s="16">
        <v>28943</v>
      </c>
      <c r="D19" s="16">
        <v>47221</v>
      </c>
      <c r="E19" s="16">
        <v>1414</v>
      </c>
      <c r="F19" s="16">
        <v>29901</v>
      </c>
      <c r="G19" s="17">
        <v>212146</v>
      </c>
      <c r="H19" s="18">
        <v>409200</v>
      </c>
      <c r="I19" s="19">
        <f t="shared" si="0"/>
        <v>0.51844086021505376</v>
      </c>
    </row>
    <row r="20" spans="1:9" x14ac:dyDescent="0.2">
      <c r="A20" s="13">
        <v>1978</v>
      </c>
      <c r="B20" s="16">
        <v>115343</v>
      </c>
      <c r="C20" s="16">
        <v>33062</v>
      </c>
      <c r="D20" s="16">
        <v>46179</v>
      </c>
      <c r="E20" s="16">
        <v>9995</v>
      </c>
      <c r="F20" s="16">
        <v>35458</v>
      </c>
      <c r="G20" s="17">
        <v>240037</v>
      </c>
      <c r="H20" s="18">
        <v>458700</v>
      </c>
      <c r="I20" s="19">
        <f t="shared" si="0"/>
        <v>0.52329845214737303</v>
      </c>
    </row>
    <row r="21" spans="1:9" x14ac:dyDescent="0.2">
      <c r="A21" s="13">
        <v>1979</v>
      </c>
      <c r="B21" s="16">
        <v>129250</v>
      </c>
      <c r="C21" s="16">
        <v>38488</v>
      </c>
      <c r="D21" s="16">
        <v>48325</v>
      </c>
      <c r="E21" s="16">
        <v>5335</v>
      </c>
      <c r="F21" s="16">
        <v>42633</v>
      </c>
      <c r="G21" s="17">
        <v>264031</v>
      </c>
      <c r="H21" s="18">
        <v>504000</v>
      </c>
      <c r="I21" s="19">
        <f t="shared" si="0"/>
        <v>0.52387103174603178</v>
      </c>
    </row>
    <row r="22" spans="1:9" x14ac:dyDescent="0.2">
      <c r="A22" s="13">
        <v>1980</v>
      </c>
      <c r="B22" s="16">
        <v>148349</v>
      </c>
      <c r="C22" s="16">
        <v>45708</v>
      </c>
      <c r="D22" s="16">
        <v>62203</v>
      </c>
      <c r="E22" s="16">
        <v>5823</v>
      </c>
      <c r="F22" s="16">
        <v>52533</v>
      </c>
      <c r="G22" s="17">
        <v>314616</v>
      </c>
      <c r="H22" s="18">
        <v>590900</v>
      </c>
      <c r="I22" s="19">
        <f t="shared" si="0"/>
        <v>0.53243526823489595</v>
      </c>
    </row>
    <row r="23" spans="1:9" x14ac:dyDescent="0.2">
      <c r="A23" s="13">
        <v>1981</v>
      </c>
      <c r="B23" s="16">
        <v>174177</v>
      </c>
      <c r="C23" s="16">
        <v>55691</v>
      </c>
      <c r="D23" s="16">
        <v>70996</v>
      </c>
      <c r="E23" s="16">
        <v>696</v>
      </c>
      <c r="F23" s="16">
        <v>68766</v>
      </c>
      <c r="G23" s="17">
        <v>370326</v>
      </c>
      <c r="H23" s="18">
        <v>678200</v>
      </c>
      <c r="I23" s="19">
        <f t="shared" si="0"/>
        <v>0.54604246534945444</v>
      </c>
    </row>
    <row r="24" spans="1:9" x14ac:dyDescent="0.2">
      <c r="A24" s="13">
        <v>1982</v>
      </c>
      <c r="B24" s="16">
        <v>193354</v>
      </c>
      <c r="C24" s="16">
        <v>63774</v>
      </c>
      <c r="D24" s="16">
        <v>74239</v>
      </c>
      <c r="E24" s="16">
        <v>3392</v>
      </c>
      <c r="F24" s="16">
        <v>85032</v>
      </c>
      <c r="G24" s="17">
        <v>419791</v>
      </c>
      <c r="H24" s="18">
        <v>745700</v>
      </c>
      <c r="I24" s="19">
        <f t="shared" si="0"/>
        <v>0.56294890706718514</v>
      </c>
    </row>
    <row r="25" spans="1:9" x14ac:dyDescent="0.2">
      <c r="A25" s="13">
        <v>1983</v>
      </c>
      <c r="B25" s="16">
        <v>210070</v>
      </c>
      <c r="C25" s="16">
        <v>71349</v>
      </c>
      <c r="D25" s="16">
        <v>84240</v>
      </c>
      <c r="E25" s="16">
        <v>-412</v>
      </c>
      <c r="F25" s="16">
        <v>89808</v>
      </c>
      <c r="G25" s="17">
        <v>455055</v>
      </c>
      <c r="H25" s="18">
        <v>808400</v>
      </c>
      <c r="I25" s="19">
        <f t="shared" si="0"/>
        <v>0.56290821375556654</v>
      </c>
    </row>
    <row r="26" spans="1:9" x14ac:dyDescent="0.2">
      <c r="A26" s="13">
        <v>1984</v>
      </c>
      <c r="B26" s="16">
        <v>219042</v>
      </c>
      <c r="C26" s="16">
        <v>77496</v>
      </c>
      <c r="D26" s="16">
        <v>73722</v>
      </c>
      <c r="E26" s="16">
        <v>-9004</v>
      </c>
      <c r="F26" s="16">
        <v>111102</v>
      </c>
      <c r="G26" s="17">
        <v>472358</v>
      </c>
      <c r="H26" s="18">
        <v>851800</v>
      </c>
      <c r="I26" s="19">
        <f t="shared" si="0"/>
        <v>0.55454097205916886</v>
      </c>
    </row>
    <row r="27" spans="1:9" x14ac:dyDescent="0.2">
      <c r="A27" s="13">
        <v>1985</v>
      </c>
      <c r="B27" s="16">
        <v>230141</v>
      </c>
      <c r="C27" s="16">
        <v>88026</v>
      </c>
      <c r="D27" s="16">
        <v>86880</v>
      </c>
      <c r="E27" s="16">
        <v>-3972</v>
      </c>
      <c r="F27" s="16">
        <v>129478</v>
      </c>
      <c r="G27" s="17">
        <v>530553</v>
      </c>
      <c r="H27" s="18">
        <v>946300</v>
      </c>
      <c r="I27" s="19">
        <f t="shared" si="0"/>
        <v>0.56066046708232065</v>
      </c>
    </row>
    <row r="28" spans="1:9" x14ac:dyDescent="0.2">
      <c r="A28" s="13">
        <v>1986</v>
      </c>
      <c r="B28" s="16">
        <v>242756</v>
      </c>
      <c r="C28" s="16">
        <v>94146</v>
      </c>
      <c r="D28" s="16">
        <v>76358</v>
      </c>
      <c r="E28" s="16">
        <v>2583</v>
      </c>
      <c r="F28" s="16">
        <v>136017</v>
      </c>
      <c r="G28" s="17">
        <v>551860</v>
      </c>
      <c r="H28" s="18">
        <v>990400</v>
      </c>
      <c r="I28" s="19">
        <f t="shared" si="0"/>
        <v>0.55720920840064625</v>
      </c>
    </row>
    <row r="29" spans="1:9" x14ac:dyDescent="0.2">
      <c r="A29" s="13">
        <v>1987</v>
      </c>
      <c r="B29" s="16">
        <v>253897</v>
      </c>
      <c r="C29" s="16">
        <v>102703</v>
      </c>
      <c r="D29" s="16">
        <v>76826</v>
      </c>
      <c r="E29" s="16">
        <v>-12180</v>
      </c>
      <c r="F29" s="16">
        <v>138611</v>
      </c>
      <c r="G29" s="17">
        <v>559857</v>
      </c>
      <c r="H29" s="18">
        <v>1004000</v>
      </c>
      <c r="I29" s="19">
        <f t="shared" si="0"/>
        <v>0.55762649402390441</v>
      </c>
    </row>
    <row r="30" spans="1:9" x14ac:dyDescent="0.2">
      <c r="A30" s="13">
        <v>1988</v>
      </c>
      <c r="B30" s="16">
        <v>268503</v>
      </c>
      <c r="C30" s="16">
        <v>109238</v>
      </c>
      <c r="D30" s="16">
        <v>80097</v>
      </c>
      <c r="E30" s="16">
        <v>-9641</v>
      </c>
      <c r="F30" s="16">
        <v>151803</v>
      </c>
      <c r="G30" s="17">
        <v>600000</v>
      </c>
      <c r="H30" s="18">
        <v>1064400</v>
      </c>
      <c r="I30" s="19">
        <f t="shared" si="0"/>
        <v>0.56369785794813976</v>
      </c>
    </row>
    <row r="31" spans="1:9" x14ac:dyDescent="0.2">
      <c r="A31" s="13">
        <v>1989</v>
      </c>
      <c r="B31" s="16">
        <v>284676</v>
      </c>
      <c r="C31" s="16">
        <v>118035</v>
      </c>
      <c r="D31" s="16">
        <v>85034</v>
      </c>
      <c r="E31" s="16">
        <v>-1815</v>
      </c>
      <c r="F31" s="16">
        <v>168981</v>
      </c>
      <c r="G31" s="17">
        <v>654911</v>
      </c>
      <c r="H31" s="18">
        <v>1143700</v>
      </c>
      <c r="I31" s="19">
        <f t="shared" si="0"/>
        <v>0.57262481419952782</v>
      </c>
    </row>
    <row r="32" spans="1:9" x14ac:dyDescent="0.2">
      <c r="A32" s="13">
        <v>1990</v>
      </c>
      <c r="B32" s="16">
        <v>303084</v>
      </c>
      <c r="C32" s="16">
        <v>138639</v>
      </c>
      <c r="D32" s="16">
        <v>91541</v>
      </c>
      <c r="E32" s="16">
        <v>34804</v>
      </c>
      <c r="F32" s="16">
        <v>184347</v>
      </c>
      <c r="G32" s="17">
        <v>752415</v>
      </c>
      <c r="H32" s="18">
        <v>1253000</v>
      </c>
      <c r="I32" s="19">
        <f t="shared" si="0"/>
        <v>0.60049082202713489</v>
      </c>
    </row>
    <row r="33" spans="1:9" x14ac:dyDescent="0.2">
      <c r="A33" s="13">
        <v>1991</v>
      </c>
      <c r="B33" s="16">
        <v>327239</v>
      </c>
      <c r="C33" s="16">
        <v>157049</v>
      </c>
      <c r="D33" s="16">
        <v>111728</v>
      </c>
      <c r="E33" s="16">
        <v>485</v>
      </c>
      <c r="F33" s="16">
        <v>194448</v>
      </c>
      <c r="G33" s="17">
        <v>790949</v>
      </c>
      <c r="H33" s="18">
        <v>1324200</v>
      </c>
      <c r="I33" s="19">
        <f t="shared" si="0"/>
        <v>0.59730327745053613</v>
      </c>
    </row>
    <row r="34" spans="1:9" x14ac:dyDescent="0.2">
      <c r="A34" s="13">
        <v>1992</v>
      </c>
      <c r="B34" s="16">
        <v>347645</v>
      </c>
      <c r="C34" s="16">
        <v>187699</v>
      </c>
      <c r="D34" s="16">
        <v>132390</v>
      </c>
      <c r="E34" s="16">
        <v>-19352</v>
      </c>
      <c r="F34" s="16">
        <v>199344</v>
      </c>
      <c r="G34" s="17">
        <v>847726</v>
      </c>
      <c r="H34" s="18">
        <v>1381500</v>
      </c>
      <c r="I34" s="19">
        <f t="shared" si="0"/>
        <v>0.61362721679334054</v>
      </c>
    </row>
    <row r="35" spans="1:9" x14ac:dyDescent="0.2">
      <c r="A35" s="13">
        <v>1993</v>
      </c>
      <c r="B35" s="16">
        <v>365836</v>
      </c>
      <c r="C35" s="16">
        <v>207652</v>
      </c>
      <c r="D35" s="16">
        <v>140824</v>
      </c>
      <c r="E35" s="16">
        <v>-43394</v>
      </c>
      <c r="F35" s="16">
        <v>198713</v>
      </c>
      <c r="G35" s="17">
        <v>869631</v>
      </c>
      <c r="H35" s="18">
        <v>1409400</v>
      </c>
      <c r="I35" s="19">
        <f t="shared" si="0"/>
        <v>0.61702213707960829</v>
      </c>
    </row>
    <row r="36" spans="1:9" x14ac:dyDescent="0.2">
      <c r="A36" s="13">
        <v>1994</v>
      </c>
      <c r="B36" s="16">
        <v>384581</v>
      </c>
      <c r="C36" s="16">
        <v>228429</v>
      </c>
      <c r="D36" s="16">
        <v>136119</v>
      </c>
      <c r="E36" s="16">
        <v>-31649</v>
      </c>
      <c r="F36" s="16">
        <v>202932</v>
      </c>
      <c r="G36" s="17">
        <v>920412</v>
      </c>
      <c r="H36" s="18">
        <v>1461800</v>
      </c>
      <c r="I36" s="19">
        <f t="shared" si="0"/>
        <v>0.62964290600629358</v>
      </c>
    </row>
    <row r="37" spans="1:9" x14ac:dyDescent="0.2">
      <c r="A37" s="13">
        <v>1995</v>
      </c>
      <c r="B37" s="16">
        <v>403711</v>
      </c>
      <c r="C37" s="16">
        <v>250258</v>
      </c>
      <c r="D37" s="16">
        <v>141999</v>
      </c>
      <c r="E37" s="16">
        <v>-57121</v>
      </c>
      <c r="F37" s="16">
        <v>232134</v>
      </c>
      <c r="G37" s="17">
        <v>970981</v>
      </c>
      <c r="H37" s="18">
        <v>1515700</v>
      </c>
      <c r="I37" s="19">
        <f t="shared" si="0"/>
        <v>0.64061555716830509</v>
      </c>
    </row>
    <row r="38" spans="1:9" x14ac:dyDescent="0.2">
      <c r="A38" s="13">
        <v>1996</v>
      </c>
      <c r="B38" s="16">
        <v>419832</v>
      </c>
      <c r="C38" s="16">
        <v>268045</v>
      </c>
      <c r="D38" s="16">
        <v>143332</v>
      </c>
      <c r="E38" s="16">
        <v>-44511</v>
      </c>
      <c r="F38" s="16">
        <v>241053</v>
      </c>
      <c r="G38" s="17">
        <v>1027751</v>
      </c>
      <c r="H38" s="18">
        <v>1560500</v>
      </c>
      <c r="I38" s="19">
        <f t="shared" si="0"/>
        <v>0.65860365267542453</v>
      </c>
    </row>
    <row r="39" spans="1:9" x14ac:dyDescent="0.2">
      <c r="A39" s="13">
        <v>1997</v>
      </c>
      <c r="B39" s="16">
        <v>438013</v>
      </c>
      <c r="C39" s="16">
        <v>288314</v>
      </c>
      <c r="D39" s="16">
        <v>145561</v>
      </c>
      <c r="E39" s="16">
        <v>-61793</v>
      </c>
      <c r="F39" s="16">
        <v>243984</v>
      </c>
      <c r="G39" s="17">
        <v>1054079</v>
      </c>
      <c r="H39" s="18">
        <v>1601100</v>
      </c>
      <c r="I39" s="19">
        <f t="shared" si="0"/>
        <v>0.65834676160139904</v>
      </c>
    </row>
    <row r="40" spans="1:9" x14ac:dyDescent="0.2">
      <c r="A40" s="13">
        <v>1998</v>
      </c>
      <c r="B40" s="16">
        <v>453709</v>
      </c>
      <c r="C40" s="16">
        <v>296764</v>
      </c>
      <c r="D40" s="16">
        <v>144092</v>
      </c>
      <c r="E40" s="16">
        <v>-35220</v>
      </c>
      <c r="F40" s="16">
        <v>241118</v>
      </c>
      <c r="G40" s="17">
        <v>1100463</v>
      </c>
      <c r="H40" s="18">
        <v>1652500</v>
      </c>
      <c r="I40" s="19">
        <f t="shared" si="0"/>
        <v>0.66593827534039329</v>
      </c>
    </row>
    <row r="41" spans="1:9" x14ac:dyDescent="0.2">
      <c r="A41" s="13">
        <v>1999</v>
      </c>
      <c r="B41" s="16">
        <v>463465</v>
      </c>
      <c r="C41" s="16">
        <v>301765</v>
      </c>
      <c r="D41" s="16">
        <v>148965</v>
      </c>
      <c r="E41" s="16">
        <v>-14221</v>
      </c>
      <c r="F41" s="16">
        <v>229755</v>
      </c>
      <c r="G41" s="17">
        <v>1129729</v>
      </c>
      <c r="H41" s="18">
        <v>1701800</v>
      </c>
      <c r="I41" s="19">
        <f t="shared" si="0"/>
        <v>0.6638435773886473</v>
      </c>
    </row>
    <row r="42" spans="1:9" x14ac:dyDescent="0.2">
      <c r="A42" s="13">
        <v>2000</v>
      </c>
      <c r="B42" s="16">
        <v>487868</v>
      </c>
      <c r="C42" s="16">
        <v>318697</v>
      </c>
      <c r="D42" s="16">
        <v>154719</v>
      </c>
      <c r="E42" s="16">
        <v>-9909</v>
      </c>
      <c r="F42" s="16">
        <v>222949</v>
      </c>
      <c r="G42" s="17">
        <v>1174324</v>
      </c>
      <c r="H42" s="18">
        <v>1789000</v>
      </c>
      <c r="I42" s="19">
        <f t="shared" si="0"/>
        <v>0.65641363890441584</v>
      </c>
    </row>
    <row r="43" spans="1:9" x14ac:dyDescent="0.2">
      <c r="A43" s="13">
        <v>2001</v>
      </c>
      <c r="B43" s="16">
        <v>515584</v>
      </c>
      <c r="C43" s="16">
        <v>353137</v>
      </c>
      <c r="D43" s="16">
        <v>159181</v>
      </c>
      <c r="E43" s="16">
        <v>-20264</v>
      </c>
      <c r="F43" s="16">
        <v>206167</v>
      </c>
      <c r="G43" s="17">
        <v>1213805</v>
      </c>
      <c r="H43" s="18">
        <v>1862800</v>
      </c>
      <c r="I43" s="19">
        <f t="shared" si="0"/>
        <v>0.65160242645479927</v>
      </c>
    </row>
    <row r="44" spans="1:9" x14ac:dyDescent="0.2">
      <c r="A44" s="13">
        <v>2002</v>
      </c>
      <c r="B44" s="16">
        <v>540639</v>
      </c>
      <c r="C44" s="16">
        <v>384782</v>
      </c>
      <c r="D44" s="16">
        <v>204784</v>
      </c>
      <c r="E44" s="16">
        <v>-24210</v>
      </c>
      <c r="F44" s="16">
        <v>170949</v>
      </c>
      <c r="G44" s="17">
        <v>1276944</v>
      </c>
      <c r="H44" s="18">
        <v>2010900</v>
      </c>
      <c r="I44" s="19">
        <f t="shared" si="0"/>
        <v>0.63501118901984188</v>
      </c>
    </row>
    <row r="45" spans="1:9" x14ac:dyDescent="0.2">
      <c r="A45" s="13">
        <v>2003</v>
      </c>
      <c r="B45" s="16">
        <v>562124</v>
      </c>
      <c r="C45" s="16">
        <v>421007</v>
      </c>
      <c r="D45" s="16">
        <v>226272</v>
      </c>
      <c r="E45" s="16">
        <v>-26916</v>
      </c>
      <c r="F45" s="16">
        <v>153073</v>
      </c>
      <c r="G45" s="17">
        <v>1335560</v>
      </c>
      <c r="H45" s="18">
        <v>2159900</v>
      </c>
      <c r="I45" s="19">
        <f t="shared" si="0"/>
        <v>0.61834344182601042</v>
      </c>
    </row>
    <row r="46" spans="1:9" x14ac:dyDescent="0.2">
      <c r="A46" s="13">
        <v>2004</v>
      </c>
      <c r="B46" s="16">
        <v>586302</v>
      </c>
      <c r="C46" s="16">
        <v>457276</v>
      </c>
      <c r="D46" s="16">
        <v>223295</v>
      </c>
      <c r="E46" s="16">
        <v>-29342</v>
      </c>
      <c r="F46" s="16">
        <v>160245</v>
      </c>
      <c r="G46" s="17">
        <v>1397776</v>
      </c>
      <c r="H46" s="18">
        <v>2292800</v>
      </c>
      <c r="I46" s="19">
        <f t="shared" si="0"/>
        <v>0.60963712491277045</v>
      </c>
    </row>
    <row r="47" spans="1:9" x14ac:dyDescent="0.2">
      <c r="A47" s="13">
        <v>2005</v>
      </c>
      <c r="B47" s="16">
        <v>618538</v>
      </c>
      <c r="C47" s="16">
        <v>494401</v>
      </c>
      <c r="D47" s="16">
        <v>239557</v>
      </c>
      <c r="E47" s="16">
        <v>-33066</v>
      </c>
      <c r="F47" s="16">
        <v>183986</v>
      </c>
      <c r="G47" s="17">
        <v>1503416</v>
      </c>
      <c r="H47" s="18">
        <v>2472000</v>
      </c>
      <c r="I47" s="19">
        <f t="shared" si="0"/>
        <v>0.60817799352750812</v>
      </c>
    </row>
    <row r="48" spans="1:9" x14ac:dyDescent="0.2">
      <c r="A48" s="13">
        <v>2006</v>
      </c>
      <c r="B48" s="16">
        <v>646257</v>
      </c>
      <c r="C48" s="16">
        <v>526271</v>
      </c>
      <c r="D48" s="16">
        <v>262959</v>
      </c>
      <c r="E48" s="16">
        <v>-23664</v>
      </c>
      <c r="F48" s="16">
        <v>226603</v>
      </c>
      <c r="G48" s="17">
        <v>1638426</v>
      </c>
      <c r="H48" s="18">
        <v>2655000</v>
      </c>
      <c r="I48" s="19">
        <f t="shared" si="0"/>
        <v>0.61710960451977404</v>
      </c>
    </row>
    <row r="49" spans="1:9" x14ac:dyDescent="0.2">
      <c r="A49" s="13">
        <v>2007</v>
      </c>
      <c r="B49" s="16">
        <v>692649</v>
      </c>
      <c r="C49" s="16">
        <v>584777</v>
      </c>
      <c r="D49" s="16">
        <v>239374</v>
      </c>
      <c r="E49" s="16">
        <v>-66813</v>
      </c>
      <c r="F49" s="16">
        <v>237109</v>
      </c>
      <c r="G49" s="17">
        <v>1687096</v>
      </c>
      <c r="H49" s="18">
        <v>2728700</v>
      </c>
      <c r="I49" s="19">
        <f t="shared" si="0"/>
        <v>0.61827830102246495</v>
      </c>
    </row>
    <row r="50" spans="1:9" x14ac:dyDescent="0.2">
      <c r="A50" s="13">
        <v>2008</v>
      </c>
      <c r="B50" s="16">
        <v>729407</v>
      </c>
      <c r="C50" s="16">
        <v>612367</v>
      </c>
      <c r="D50" s="16">
        <v>299675</v>
      </c>
      <c r="E50" s="16">
        <v>-46546</v>
      </c>
      <c r="F50" s="16">
        <v>252757</v>
      </c>
      <c r="G50" s="17">
        <v>1847660</v>
      </c>
      <c r="H50" s="18">
        <v>2982500</v>
      </c>
      <c r="I50" s="19">
        <f t="shared" si="0"/>
        <v>0.61950041911148368</v>
      </c>
    </row>
    <row r="51" spans="1:9" x14ac:dyDescent="0.2">
      <c r="A51" s="13">
        <v>2009</v>
      </c>
      <c r="B51" s="16">
        <v>803492</v>
      </c>
      <c r="C51" s="16">
        <v>702829</v>
      </c>
      <c r="D51" s="16">
        <v>361218</v>
      </c>
      <c r="E51" s="16">
        <v>225700</v>
      </c>
      <c r="F51" s="16">
        <v>186902</v>
      </c>
      <c r="G51" s="17">
        <v>2280141</v>
      </c>
      <c r="H51" s="18">
        <v>3517700</v>
      </c>
      <c r="I51" s="19">
        <f t="shared" si="0"/>
        <v>0.64819086334821052</v>
      </c>
    </row>
    <row r="52" spans="1:9" x14ac:dyDescent="0.2">
      <c r="A52" s="13">
        <v>2010</v>
      </c>
      <c r="B52" s="16">
        <v>826659</v>
      </c>
      <c r="C52" s="16">
        <v>750159</v>
      </c>
      <c r="D52" s="16">
        <v>463042</v>
      </c>
      <c r="E52" s="16">
        <v>-126141</v>
      </c>
      <c r="F52" s="16">
        <v>196194</v>
      </c>
      <c r="G52" s="17">
        <v>2109913</v>
      </c>
      <c r="H52" s="18">
        <v>3457100</v>
      </c>
      <c r="I52" s="19">
        <f t="shared" si="0"/>
        <v>0.6103129790865176</v>
      </c>
    </row>
    <row r="53" spans="1:9" x14ac:dyDescent="0.2">
      <c r="A53" s="13">
        <v>2011</v>
      </c>
      <c r="B53" s="16">
        <v>855552</v>
      </c>
      <c r="C53" s="16">
        <v>789681</v>
      </c>
      <c r="D53" s="16">
        <v>432366</v>
      </c>
      <c r="E53" s="16">
        <v>-51633</v>
      </c>
      <c r="F53" s="16">
        <v>229962</v>
      </c>
      <c r="G53" s="17">
        <v>2255928</v>
      </c>
      <c r="H53" s="18">
        <v>3603100</v>
      </c>
      <c r="I53" s="19">
        <f t="shared" si="0"/>
        <v>0.626107518525714</v>
      </c>
    </row>
    <row r="54" spans="1:9" x14ac:dyDescent="0.2">
      <c r="A54" s="13">
        <v>2012</v>
      </c>
      <c r="B54" s="16">
        <v>897342</v>
      </c>
      <c r="C54" s="16">
        <v>752447</v>
      </c>
      <c r="D54" s="16">
        <v>390761</v>
      </c>
      <c r="E54" s="16">
        <v>-10094</v>
      </c>
      <c r="F54" s="16">
        <v>220408</v>
      </c>
      <c r="G54" s="17">
        <v>2250864</v>
      </c>
      <c r="H54" s="18">
        <v>3537000</v>
      </c>
      <c r="I54" s="19">
        <f t="shared" si="0"/>
        <v>0.63637659033078875</v>
      </c>
    </row>
    <row r="55" spans="1:9" x14ac:dyDescent="0.2">
      <c r="A55" s="13">
        <v>2013</v>
      </c>
      <c r="B55" s="16">
        <v>946002</v>
      </c>
      <c r="C55" s="16">
        <v>793054</v>
      </c>
      <c r="D55" s="16">
        <v>378494</v>
      </c>
      <c r="E55" s="16">
        <v>-85916</v>
      </c>
      <c r="F55" s="16">
        <v>220885</v>
      </c>
      <c r="G55" s="17">
        <v>2252519</v>
      </c>
      <c r="H55" s="18">
        <v>3454600</v>
      </c>
      <c r="I55" s="19">
        <f t="shared" si="0"/>
        <v>0.65203467839981477</v>
      </c>
    </row>
    <row r="56" spans="1:9" x14ac:dyDescent="0.2">
      <c r="A56" s="13">
        <v>2014</v>
      </c>
      <c r="B56" s="16">
        <v>987793</v>
      </c>
      <c r="C56" s="16">
        <v>859025</v>
      </c>
      <c r="D56" s="16">
        <v>369069</v>
      </c>
      <c r="E56" s="16">
        <v>-117403</v>
      </c>
      <c r="F56" s="16">
        <v>228956</v>
      </c>
      <c r="G56" s="17">
        <v>2327440</v>
      </c>
      <c r="H56" s="18">
        <v>3506100</v>
      </c>
      <c r="I56" s="19">
        <f t="shared" si="0"/>
        <v>0.66382590342545844</v>
      </c>
    </row>
    <row r="57" spans="1:9" x14ac:dyDescent="0.2">
      <c r="A57" s="13">
        <v>2015</v>
      </c>
      <c r="B57" s="16">
        <v>1028383</v>
      </c>
      <c r="C57" s="16">
        <v>966243</v>
      </c>
      <c r="D57" s="16">
        <v>398638</v>
      </c>
      <c r="E57" s="16">
        <v>-96705</v>
      </c>
      <c r="F57" s="16">
        <v>223181</v>
      </c>
      <c r="G57" s="17">
        <v>2519740</v>
      </c>
      <c r="H57" s="18">
        <v>3688300</v>
      </c>
      <c r="I57" s="19">
        <f>G57/H57</f>
        <v>0.68317110864083719</v>
      </c>
    </row>
    <row r="58" spans="1:9" x14ac:dyDescent="0.2">
      <c r="A58" s="9">
        <v>2016</v>
      </c>
      <c r="B58" s="21">
        <v>1058347</v>
      </c>
      <c r="C58" s="21">
        <v>1043283</v>
      </c>
      <c r="D58" s="21">
        <v>396965</v>
      </c>
      <c r="E58" s="21">
        <v>-71285</v>
      </c>
      <c r="F58" s="21">
        <v>240033</v>
      </c>
      <c r="G58" s="22">
        <v>2667343</v>
      </c>
      <c r="H58" s="20">
        <v>3852600</v>
      </c>
      <c r="I58" s="19">
        <f>G58/H58</f>
        <v>0.69234880340549243</v>
      </c>
    </row>
    <row r="59" spans="1:9" x14ac:dyDescent="0.2">
      <c r="A59" s="9">
        <v>2017</v>
      </c>
      <c r="B59" s="23">
        <f>4213+142039+939204</f>
        <v>1085456</v>
      </c>
      <c r="C59">
        <f>374682+16224+39144+42753+591401</f>
        <v>1064204</v>
      </c>
      <c r="D59">
        <f>52116+30446+93367+51851+23521+59749+19408+0+3713+86093</f>
        <v>420264</v>
      </c>
      <c r="E59">
        <f>7712+18634-77426</f>
        <v>-51080</v>
      </c>
      <c r="F59">
        <v>262551</v>
      </c>
      <c r="G59">
        <f>SUM(B59:F59)</f>
        <v>2781395</v>
      </c>
      <c r="H59">
        <v>3981600</v>
      </c>
      <c r="I59" s="24">
        <f>G59/H59</f>
        <v>0.69856213582479409</v>
      </c>
    </row>
    <row r="60" spans="1:9" x14ac:dyDescent="0.2">
      <c r="A60" s="2"/>
      <c r="B60" s="6"/>
      <c r="C60" s="6"/>
      <c r="D60" s="6"/>
      <c r="E60" s="6"/>
      <c r="F60" s="6"/>
      <c r="G60" s="6"/>
      <c r="H60" s="6"/>
      <c r="I60" s="6"/>
    </row>
    <row r="61" spans="1:9" x14ac:dyDescent="0.2">
      <c r="A61" s="14"/>
      <c r="B61" s="25" t="s">
        <v>10</v>
      </c>
      <c r="C61" s="25"/>
      <c r="D61" s="25"/>
      <c r="E61" s="25"/>
      <c r="F61" s="25"/>
      <c r="G61" s="25"/>
      <c r="H61" s="25"/>
      <c r="I61" s="25"/>
    </row>
    <row r="62" spans="1:9" x14ac:dyDescent="0.2">
      <c r="A62" s="11"/>
      <c r="B62" s="26"/>
      <c r="C62" s="26"/>
      <c r="D62" s="26"/>
      <c r="E62" s="26"/>
      <c r="F62" s="26"/>
      <c r="G62" s="26"/>
      <c r="H62" s="26"/>
      <c r="I62" s="26"/>
    </row>
    <row r="63" spans="1:9" x14ac:dyDescent="0.2">
      <c r="B63" s="25" t="s">
        <v>11</v>
      </c>
      <c r="C63" s="25"/>
      <c r="D63" s="25"/>
      <c r="E63" s="25"/>
      <c r="F63" s="25"/>
      <c r="G63" s="25"/>
      <c r="H63" s="25"/>
      <c r="I63" s="25"/>
    </row>
    <row r="64" spans="1:9" x14ac:dyDescent="0.2">
      <c r="B64" s="27"/>
      <c r="C64" s="27"/>
      <c r="D64" s="27"/>
      <c r="E64" s="27"/>
      <c r="F64" s="27"/>
      <c r="G64" s="27"/>
      <c r="H64" s="27"/>
      <c r="I64" s="27"/>
    </row>
    <row r="65" spans="2:9" x14ac:dyDescent="0.2">
      <c r="B65" s="27"/>
      <c r="C65" s="27"/>
      <c r="D65" s="27"/>
      <c r="E65" s="27"/>
      <c r="F65" s="27"/>
      <c r="G65" s="27"/>
      <c r="H65" s="27"/>
      <c r="I65" s="27"/>
    </row>
    <row r="66" spans="2:9" x14ac:dyDescent="0.2">
      <c r="B66" s="27"/>
      <c r="C66" s="27"/>
      <c r="D66" s="27"/>
      <c r="E66" s="27"/>
      <c r="F66" s="27"/>
      <c r="G66" s="27"/>
      <c r="H66" s="27"/>
      <c r="I66" s="27"/>
    </row>
  </sheetData>
  <mergeCells count="3">
    <mergeCell ref="B61:I62"/>
    <mergeCell ref="B63:I66"/>
    <mergeCell ref="B1:I1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7-4b</vt:lpstr>
      <vt:lpstr>'7-4b'!Print_Area</vt:lpstr>
    </vt:vector>
  </TitlesOfParts>
  <Company>AEI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AEI</dc:creator>
  <cp:lastModifiedBy>Jackson Gode</cp:lastModifiedBy>
  <cp:lastPrinted>2017-09-05T17:03:26Z</cp:lastPrinted>
  <dcterms:created xsi:type="dcterms:W3CDTF">2001-06-20T13:48:34Z</dcterms:created>
  <dcterms:modified xsi:type="dcterms:W3CDTF">2019-02-28T22:31:19Z</dcterms:modified>
</cp:coreProperties>
</file>